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b3abaddf46ca8bf/Desktop/EC's Office/2026/June/SoE Roadshow/Docs/"/>
    </mc:Choice>
  </mc:AlternateContent>
  <xr:revisionPtr revIDLastSave="22" documentId="13_ncr:1_{13C5610C-0AC7-4A3A-BCC4-4FC1C15F6896}" xr6:coauthVersionLast="47" xr6:coauthVersionMax="47" xr10:uidLastSave="{83376043-138D-49A2-BF7D-A5CA35EF3C7F}"/>
  <bookViews>
    <workbookView xWindow="-110" yWindow="-110" windowWidth="19420" windowHeight="10300" xr2:uid="{00000000-000D-0000-FFFF-FFFF00000000}"/>
  </bookViews>
  <sheets>
    <sheet name="Executive Summary" sheetId="1" r:id="rId1"/>
    <sheet name="Master Summary" sheetId="2" r:id="rId2"/>
    <sheet name="BSEC" sheetId="3" r:id="rId3"/>
    <sheet name="BTMC" sheetId="4" r:id="rId4"/>
    <sheet name="BCIC" sheetId="5" r:id="rId5"/>
    <sheet name="BSFIC" sheetId="6" r:id="rId6"/>
    <sheet name="BJMC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4" i="1" s="1"/>
  <c r="D16" i="5"/>
  <c r="B14" i="1"/>
</calcChain>
</file>

<file path=xl/sharedStrings.xml><?xml version="1.0" encoding="utf-8"?>
<sst xmlns="http://schemas.openxmlformats.org/spreadsheetml/2006/main" count="919" uniqueCount="309">
  <si>
    <t>Metric</t>
  </si>
  <si>
    <t>Value</t>
  </si>
  <si>
    <t>Comment</t>
  </si>
  <si>
    <t>Total opportunities</t>
  </si>
  <si>
    <t>Consolidated count across five agencies.</t>
  </si>
  <si>
    <t>Agencies covered</t>
  </si>
  <si>
    <t>BSEC, BTMC, BCIC, BSFIC and BJMC.</t>
  </si>
  <si>
    <t>Agency</t>
  </si>
  <si>
    <t>Number of opportunities</t>
  </si>
  <si>
    <t>Total land area (acres)</t>
  </si>
  <si>
    <t>BSEC</t>
  </si>
  <si>
    <t>BTMC</t>
  </si>
  <si>
    <t>BCIC</t>
  </si>
  <si>
    <t>BSFIC</t>
  </si>
  <si>
    <t>BJMC</t>
  </si>
  <si>
    <t>Agency / Organization</t>
  </si>
  <si>
    <t>Name of Opportunity / Asset / Factory / Mill / Site</t>
  </si>
  <si>
    <t>Location</t>
  </si>
  <si>
    <t>Land Area in Acres</t>
  </si>
  <si>
    <t>Existing Infrastructure / Facilities</t>
  </si>
  <si>
    <t>Current Status: closed / sick / underutilized / operational / partially operational</t>
  </si>
  <si>
    <t>Strategic Advantages</t>
  </si>
  <si>
    <t>Pragoti Industries Ltd. (PIL)</t>
  </si>
  <si>
    <t>Barabkunda, Sitakunda factory; Nasirabad office, Chattogram; Dhaka regional office</t>
  </si>
  <si>
    <t>Established vehicle assembly plant; 24.75-acre factory at Barabkunda; 10 factory acres unused; Nasirabad and Dhaka offices.</t>
  </si>
  <si>
    <t>Operational with unused land</t>
  </si>
  <si>
    <t>Not specified</t>
  </si>
  <si>
    <t>Dhaka–Chattogram Highway frontage; Chattogram sea port 36 km; container depots 4–5 km; rail 42 km; airport 50 km.</t>
  </si>
  <si>
    <t>Prime logistics location; institutional demand; OEM ties; market share ~2% of ~33,200-unit national market.</t>
  </si>
  <si>
    <t>General Electric Manufacturing Co. Ltd. (GEMCo)</t>
  </si>
  <si>
    <t>North Patenga, Chattogram</t>
  </si>
  <si>
    <t>Transformer factory; 37-acre factory area; housing colony and joint housing colony; approx. 12 acres scattered unused factory land.</t>
  </si>
  <si>
    <t>Operational with unused land and leased land</t>
  </si>
  <si>
    <t>Elevated expressway 1 km; Chattogram sea port 6.2 km; airport 3.7 km; off-dock ICDs 10–12 km; road and rail access.</t>
  </si>
  <si>
    <t>Captive utility demand from BPDB, NESCO, DPDC, DESCO, WZPDC and WASA; imports still 20–25%.</t>
  </si>
  <si>
    <t>Atlas Bangladesh Ltd. (ABL)</t>
  </si>
  <si>
    <t>Tongi Industrial Area, Gazipur</t>
  </si>
  <si>
    <t>Motorcycle and EV assembly facility; 3.50 acres used; 6.12 acres unused.</t>
  </si>
  <si>
    <t>Dhaka–Mymensingh Highway 1 km; Tongi rail station 2 km; Dhaka airport 6 km; expressway 6 km; Kamlapur ICD 22 km.</t>
  </si>
  <si>
    <t>EV first-mover position; 8% EV two-wheeler share; 0.7% motorcycle share in 470,000-unit market.</t>
  </si>
  <si>
    <t>Environment-Friendly Modern Steel Mill</t>
  </si>
  <si>
    <t>Choypukuria, Bogura</t>
  </si>
  <si>
    <t>Proposed modern MS-products steel mill on BSEC-owned land; third-party feasibility completed.</t>
  </si>
  <si>
    <t>Proposed new project</t>
  </si>
  <si>
    <t>Road, rail and 132 kV power links indicated; Bogura airport ~4 km; railway 8 km; N5 highway 4 km.</t>
  </si>
  <si>
    <t>30 lakh MT national supply gap now met by imports; BSEC-owned land; feasibility shows financial IRR 15.26%.</t>
  </si>
  <si>
    <t>Dinajpur Textile Mills Ltd.</t>
  </si>
  <si>
    <t>Dinajpur</t>
  </si>
  <si>
    <t>Existing factory land and buildings shown in presentation images.</t>
  </si>
  <si>
    <t>Under PPP tender process</t>
  </si>
  <si>
    <t>Electricity and water; road adjacent to Dhaka–Dinajpur highway; rail 39 km; Atrai River 4.7 km; Saidpur airport 25 km; Biral land port 20 km.</t>
  </si>
  <si>
    <t>Large northern-site land parcel with road frontage and land-port access.</t>
  </si>
  <si>
    <t>Tangail Cotton Mills Ltd.</t>
  </si>
  <si>
    <t>Mirzapur, Tangail</t>
  </si>
  <si>
    <t>Existing factory gate, building, internal area and roof shown.</t>
  </si>
  <si>
    <t>Tender process being initiated</t>
  </si>
  <si>
    <t>Gas, electricity and water; Dhaka–Tangail highway adjacent; rail 35 km; airport 44 km; Chattogram port 298 km; Mongla port 271 km.</t>
  </si>
  <si>
    <t>Close to Dhaka market and airport; gas available.</t>
  </si>
  <si>
    <t>Amin Textile Mills Ltd.</t>
  </si>
  <si>
    <t>Sholoshahar, Chattogram</t>
  </si>
  <si>
    <t>Existing factory gate, area, internal area and buildings shown.</t>
  </si>
  <si>
    <t>Preparation for international tender</t>
  </si>
  <si>
    <t>Gas, electricity and water; Chattogram rail 8.5 km; sea/port 13.3–13.5 km; Shah Amanat airport 31 km; highway 8.9 km.</t>
  </si>
  <si>
    <t>Chattogram city location with port, rail and gas access.</t>
  </si>
  <si>
    <t>The Asiatic Cotton Mills Ltd.</t>
  </si>
  <si>
    <t>Existing factory gate and factory shade shown.</t>
  </si>
  <si>
    <t>Preparation for international tender / PPP list</t>
  </si>
  <si>
    <t>Gas, electricity and water; Chattogram rail 8.5 km; sea/port 13.3–13.5 km; airport 31 km; highway 8.9 km.</t>
  </si>
  <si>
    <t>Port-city industrial location with gas and transport access.</t>
  </si>
  <si>
    <t>Rangamati Textile Mills Ltd.</t>
  </si>
  <si>
    <t>Ghagra, Rangamati</t>
  </si>
  <si>
    <t>Factory gate, building and internal area shown.</t>
  </si>
  <si>
    <t>Gas, electricity and water; Rangamati–Chattogram highway adjacent; Chattogram rail 58 km; Chattogram port 60 km; airport 73 km.</t>
  </si>
  <si>
    <t>Hill-district location with road access to Chattogram.</t>
  </si>
  <si>
    <t>Bengal Textile Mills Ltd.</t>
  </si>
  <si>
    <t>Noapara, Jashore</t>
  </si>
  <si>
    <t>Factory gate and areas shown.</t>
  </si>
  <si>
    <t>Electricity and water; Jashore–Khulna highway adjacent; river 1 km; Mongla port 78 km; Benapole land port 62 km; Jashore airport 34 km.</t>
  </si>
  <si>
    <t>River and highway access close to Mongla port and Benapole land port.</t>
  </si>
  <si>
    <t>Sundarban Textile Mills Ltd.</t>
  </si>
  <si>
    <t>Satkhira</t>
  </si>
  <si>
    <t>Factory gate, building and land areas shown.</t>
  </si>
  <si>
    <t>Electricity and water; Satkhira–Khulna highway adjacent; river 5 km; Mongla port 97 km; Benapole land port 50 km; Jashore airport 68 km.</t>
  </si>
  <si>
    <t>Close to Benapole land port and Mongla port corridor.</t>
  </si>
  <si>
    <t>Afsar Cotton Mills</t>
  </si>
  <si>
    <t>Savar, Dhaka</t>
  </si>
  <si>
    <t>Factory gate, shade and building shown.</t>
  </si>
  <si>
    <t>Electricity and water; 100 m from Dhaka–Savar highway; airport rail station 23 km; Turag River 18 km; Dhaka airport 23 km.</t>
  </si>
  <si>
    <t>Small urban-industrial site near Dhaka and airport.</t>
  </si>
  <si>
    <t>Kokil Textile Mills Ltd.</t>
  </si>
  <si>
    <t>Brahmanbaria</t>
  </si>
  <si>
    <t>Factory shade, gate, building and area shown.</t>
  </si>
  <si>
    <t>Gas, electricity and water; Cumilla–Sylhet highway adjacent; Brahmanbaria rail 3 km; Titas River 2 km; Akhaura land port 27 km.</t>
  </si>
  <si>
    <t>Gas access and proximity to Akhaura land port.</t>
  </si>
  <si>
    <t>Khulna Textile Mills Ltd.</t>
  </si>
  <si>
    <t>Boyra, Khulna</t>
  </si>
  <si>
    <t>Existing mill site; concept design shown for lease development.</t>
  </si>
  <si>
    <t>International tender called for lease</t>
  </si>
  <si>
    <t>Electricity and water; Khulna New Market adjacent; rail 1.5 km; Rupsha River 2 km; Mongla port 45 km; Benapole 99 km; Bhomra 61 km.</t>
  </si>
  <si>
    <t>Urban Khulna location near market, river and Mongla port corridor.</t>
  </si>
  <si>
    <t>Kurigram Textile Mills Ltd.</t>
  </si>
  <si>
    <t>Nazira, Kurigram</t>
  </si>
  <si>
    <t>Factory gate, shade and area shown.</t>
  </si>
  <si>
    <t>Tender preparation for lease</t>
  </si>
  <si>
    <t>Electricity and water; Kurigram–Rangpur highway adjacent; rail 88 km; Dharla River 6.2 km; Saidpur airport 88 km; Sonahat land port 55 km.</t>
  </si>
  <si>
    <t>Northern border-region site with highway and land-port access.</t>
  </si>
  <si>
    <t>Chittaranjan Cotton Mills Ltd.</t>
  </si>
  <si>
    <t>Godnail, Narayanganj</t>
  </si>
  <si>
    <t>Industrial estate/plots; gas, electricity and water available; 22 plots originally, 10 already sold.</t>
  </si>
  <si>
    <t>Partially sold; remaining 12 plots pending sale</t>
  </si>
  <si>
    <t>Gas, electricity and water; 19 km from Dhaka zero point.</t>
  </si>
  <si>
    <t>Near-Dhaka industrial location with serviced plots.</t>
  </si>
  <si>
    <t>Khulna Newsprint Mills Ltd. (KNML) and Khulna Hardboard Mills Ltd. (KHBML)</t>
  </si>
  <si>
    <t>Khalishpur, Khulna</t>
  </si>
  <si>
    <t>Admin building, mosque, three-storey Ansar building, boundary wall, four jetties needing repair, developed land and other unusable infrastructure.</t>
  </si>
  <si>
    <t>Closed</t>
  </si>
  <si>
    <t>Road, rail and river routes with four jetties; water from Bhairab River; PDB 11 kV line; NWPGCL power agreement; gas line and furnace oil; Mongla port 55 km.</t>
  </si>
  <si>
    <t>Riverfront industrial land with jetties, power arrangement and port access.</t>
  </si>
  <si>
    <t>Chittagong Chemical Complex (CCC)</t>
  </si>
  <si>
    <t>Barabkunda, Chattogram</t>
  </si>
  <si>
    <t>Developed land; old gas engine generator is unusable.</t>
  </si>
  <si>
    <t>Road and rail; water from stream and three reservoirs; PDB 11 kV line; natural gas line; Chattogram port 41 km; airport 47 km; rail 35 km.</t>
  </si>
  <si>
    <t>Large Chattogram industrial site with gas and port access.</t>
  </si>
  <si>
    <t>Dhaka Leather Company Ltd. (DLCL)</t>
  </si>
  <si>
    <t>Nayarhat, Savar, Dhaka</t>
  </si>
  <si>
    <t>Admin building, two four-storey quarters, finishing house, beam house, ETP plant requiring repair, boundary wall and developed land.</t>
  </si>
  <si>
    <t>Road access; water from 12 MT/day deep tube-well and reservoir; PDB 11 kV line; gas line; Dhaka airport 31 km.</t>
  </si>
  <si>
    <t>Near-Dhaka location with existing leather infrastructure and ETP.</t>
  </si>
  <si>
    <t>Usmania Glass Sheet Factory Ltd. (UGSFL)</t>
  </si>
  <si>
    <t>Kalurghat, Chattogram</t>
  </si>
  <si>
    <t>Admin building, three godowns with 7,000 MT capacity, other infrastructure, land and boundary wall requiring repair.</t>
  </si>
  <si>
    <t>Road; Chattogram port 13 km; airport 25 km; rail 10 km; water from 110 MT/hour deep tube-well; PDB 11 kV line; gas line.</t>
  </si>
  <si>
    <t>Small but port-proximate Chattogram site with gas and existing warehouse capacity.</t>
  </si>
  <si>
    <t>Karnaphuli Paper Mills Ltd. (KPML)</t>
  </si>
  <si>
    <t>Chandraghona, Rangamati Hill District</t>
  </si>
  <si>
    <t>Admin building, three paper mill lines (100 MTPD), three godowns with 15,000 MT capacity and other infrastructure requiring repair.</t>
  </si>
  <si>
    <t>Sick</t>
  </si>
  <si>
    <t>Road and river access; Chattogram port 52 km; airport 50 km; water from Karnaphuli River; 15 MW power plant needing repair plus PDB 11 kV; gas line.</t>
  </si>
  <si>
    <t>Very large land/resource base; multiple product lines with stated domestic demand gaps.</t>
  </si>
  <si>
    <t>Bangladesh Insulator and Sanitaryware Factory Ltd. (BISFL)</t>
  </si>
  <si>
    <t>Boxnagar, Mirpur-1, Dhaka</t>
  </si>
  <si>
    <t>Admin building, 4.5 lakh sq ft production shed, two kilns, 3,000 MT warehouse and other infrastructure requiring repair.</t>
  </si>
  <si>
    <t>Road access; water from 50 MT/hour deep tube-well; 250 KVA diesel generator; DPDC 11 kV line; gas line; Dhaka airport 14 km.</t>
  </si>
  <si>
    <t>Dhaka location with large production shed and demand gaps in sanitaryware/insulators.</t>
  </si>
  <si>
    <t>New TSP Fertilizer Plant at TSPCL</t>
  </si>
  <si>
    <t>Existing admin and other buildings; solid/liquid loading/unloading jetty; only new production infrastructure to be built.</t>
  </si>
  <si>
    <t>Other new project on existing premises</t>
  </si>
  <si>
    <t>Road, rail and river; Chattogram port 7 km; airport 9 km; water from deep tube-wells and CWASA; PDB 11 kV line; gas line.</t>
  </si>
  <si>
    <t>Port-adjacent fertilizer site with jetty and demand gap of 7.00 lakh MT/year.</t>
  </si>
  <si>
    <t>UF-85 Plant at Ghorashal Palash Fertilizer PLC (GPFPLC)</t>
  </si>
  <si>
    <t>Palash, Narsingdi</t>
  </si>
  <si>
    <t>Existing admin and other buildings; production-related new infrastructure to be built.</t>
  </si>
  <si>
    <t>Road, rail and river; Dhaka airport 38 km; Akhaura land port 84 km; 42,000 MTPD water treatment; 64 MW captive power plus PDB 11 kV; gas line.</t>
  </si>
  <si>
    <t>Existing fertilizer complex with captive power, water treatment and gas.</t>
  </si>
  <si>
    <t>WPP Bag Factory with Inner Liner at GPFPLC</t>
  </si>
  <si>
    <t>Ghorashal-Palash Fertilizer PLC premises</t>
  </si>
  <si>
    <t>Captive demand based on BCIC's own requirement.</t>
  </si>
  <si>
    <t>Premium Float Glass, Solar Glass and Solar Panel Plant at AFCCL</t>
  </si>
  <si>
    <t>Unused land of AFCCL, Ashuganj, Brahmanbaria</t>
  </si>
  <si>
    <t>Unused 197-acre land; new infrastructure required.</t>
  </si>
  <si>
    <t>Other new project on unused land</t>
  </si>
  <si>
    <t>Road, rail and river; Chattogram port 241 km; Dhaka airport 84 km; Akhaura land port 46 km; water from Meghna River; 30 MW captive/solar power proposed; gas line.</t>
  </si>
  <si>
    <t>Large river-connected site with gas line and renewable/solar manufacturing theme.</t>
  </si>
  <si>
    <t>Panchagarh Sugar Mill</t>
  </si>
  <si>
    <t>Panchagarh</t>
  </si>
  <si>
    <t>Sugar mill established 1970; 10,160 MT/year capacity; 105.76 acres cultivable; 117.45 acres factory/other land.</t>
  </si>
  <si>
    <t>Crushing suspended</t>
  </si>
  <si>
    <t>Electricity and water; road adjacent to Panchagarh–Tetulia–Banglabandha highway; rail 2 km; Karatoya River 1 km; Banglabandha land port 60 km; Saidpur airport 90 km.</t>
  </si>
  <si>
    <t>Border-region logistics access and available agricultural products including tea, maize and paddy.</t>
  </si>
  <si>
    <t>Setabganj Sugar Mill</t>
  </si>
  <si>
    <t>Bochaganj, Dinajpur</t>
  </si>
  <si>
    <t>Sugar mill established 1933; 12,500 MT/year capacity; 2,830.42 acres cultivable; 1,030.08 acres factory/other land.</t>
  </si>
  <si>
    <t>Electricity and water; road 0.1 km; Setabganj rail station 1.5 km; Khepa River 2 km; Hili land port 100 km; Saidpur airport 60 km.</t>
  </si>
  <si>
    <t>Very large cultivable land base and agricultural inputs including lychee, potato, maize and paddy.</t>
  </si>
  <si>
    <t>Shyampur Sugar Mill</t>
  </si>
  <si>
    <t>Badarganj, Rangpur</t>
  </si>
  <si>
    <t>Sugar mill established 1968; 10,160 MT/year capacity; 25 acres cultivable; 86.45 acres factory/other land.</t>
  </si>
  <si>
    <t>Electricity and water; road 0.1 km; Shyampur rail station 1 km; Jamuneswari River 3 km; Hili land port 62 km; Saidpur airport 40 km.</t>
  </si>
  <si>
    <t>Compact sugar mill site with road, rail and airport access; local potato and maize supply.</t>
  </si>
  <si>
    <t>Pabna Sugar Mill</t>
  </si>
  <si>
    <t>Dashuria, Pabna</t>
  </si>
  <si>
    <t>Sugar mill established 1998; 15,000 MT/year capacity; 60 acres factory/other land; no cultivable land.</t>
  </si>
  <si>
    <t>Electricity, water and gas 0.5 km away; Pabna–Ishwardi road 0.3 km; Padma River 15 km; Banglabandha land port 110 km; Rajshahi airport 95 km.</t>
  </si>
  <si>
    <t>Gas nearby and local milk, paddy and lychee supply.</t>
  </si>
  <si>
    <t>Kushtia Sugar Mill</t>
  </si>
  <si>
    <t>Jagati, Kushtia</t>
  </si>
  <si>
    <t>Kushtia</t>
  </si>
  <si>
    <t>Sugar mill established 1966; 15,240 MT/year capacity; 90.80 acres cultivable; 125.36 acres factory/other land.</t>
  </si>
  <si>
    <t>Electricity and water; Kushtia main road 0.5 km; Kushtia Court rail 3 km; Gorai River 2 km; Bhomra land port 75 km; Rajshahi airport 115 km.</t>
  </si>
  <si>
    <t>BEZA inventory valuation underway for possible economic zone; road/rail/river access.</t>
  </si>
  <si>
    <t>Thakurgaon Sugar Mill</t>
  </si>
  <si>
    <t>Baliadangi Road, Thakurgaon</t>
  </si>
  <si>
    <t>Operational sugar mill; 15,240 MT/year capacity; 2,131.41 acres cultivable; 647.87 acres factory/other land.</t>
  </si>
  <si>
    <t>Operational</t>
  </si>
  <si>
    <t>Electricity and water; road adjacent; Thakurgaon Road rail 1.5 km; Tangon River 3 km; Banglabandha land port 100 km; Saidpur airport 75 km.</t>
  </si>
  <si>
    <t>Large cultivable land and agricultural inputs including maize, paddy, mustard, potato and vegetables.</t>
  </si>
  <si>
    <t>Joypurhat Sugar Mill</t>
  </si>
  <si>
    <t>Joypurhat</t>
  </si>
  <si>
    <t>Operational sugar mill; 20,320 MT/year capacity; 68.51 acres cultivable; 147.44 acres factory/other land.</t>
  </si>
  <si>
    <t>Electricity and water; rail 1.6 km; Tulshiganga/Choto Jamuna River 3 km; Hili land port 22 km; Saidpur airport 85 km.</t>
  </si>
  <si>
    <t>Close to Hili land port; maize, paddy and potato supply.</t>
  </si>
  <si>
    <t>Natore Sugar Mill</t>
  </si>
  <si>
    <t>Natore</t>
  </si>
  <si>
    <t>Operational sugar mill; 15,000 MT/year capacity; 11.50 acres cultivable; 87.01 acres factory/other land.</t>
  </si>
  <si>
    <t>Electricity, water and gas 8 km away; rail 3 km; Narad River 5 km; Sonamasjid land port 130 km; Rajshahi airport 50 km.</t>
  </si>
  <si>
    <t>Natore urban logistics with road, rail and airport access; local maize and mango supply.</t>
  </si>
  <si>
    <t>Rajshahi Sugar Mill</t>
  </si>
  <si>
    <t>Harian, Rajshahi</t>
  </si>
  <si>
    <t>Operational sugar mill; 20,000 MT/year capacity; 100.72 acres cultivable; 124.86 acres factory/other land.</t>
  </si>
  <si>
    <t>Electricity, water and gas 3 km away; Harian rail 0.7 km; Padma River 7 km; Sonamasjid land port 100 km; Rajshahi airport 20 km.</t>
  </si>
  <si>
    <t>Rajshahi fruit belt with mango, lychee and guava supply; export-oriented food processing identified.</t>
  </si>
  <si>
    <t>Faridpur Sugar Mill</t>
  </si>
  <si>
    <t>Madhukhali, Faridpur</t>
  </si>
  <si>
    <t>Operational sugar mill; 10,160 MT/year capacity; 16 acres cultivable; 113.93 acres factory/other land.</t>
  </si>
  <si>
    <t>Electricity and water; Dhaka–Khulna highway 0.4 km; Madhukhali rail 2 km; river 1 km; Bhomra land port 110 km; Jashore airport 80 km.</t>
  </si>
  <si>
    <t>Dhaka–Khulna corridor location with jute and paddy supply.</t>
  </si>
  <si>
    <t>Mobarakganj Sugar Mill</t>
  </si>
  <si>
    <t>Kaliganj, Jhenaidah</t>
  </si>
  <si>
    <t>Operational sugar mill; 15,000 MT/year capacity; 93.55 acres cultivable; 113.92 acres factory/other land.</t>
  </si>
  <si>
    <t>Electricity and water; Jashore–Jhenaidah highway; Mobarakganj rail 1 km; Chitra River 3 km; Jashore airport 32 km; Nowapara river port 50 km.</t>
  </si>
  <si>
    <t>Road, rail and river-port access; jute, paddy, maize and dragon fruit supply.</t>
  </si>
  <si>
    <t>Zeal Bangla Sugar Mill</t>
  </si>
  <si>
    <t>Dewanganj, Jamalpur</t>
  </si>
  <si>
    <t>Operational sugar mill; 10,160 MT/year capacity; 55 acres cultivable; 94.51 acres factory/other land.</t>
  </si>
  <si>
    <t>Electricity and water; Dewanganj–Jamalpur main road; Dewanganj rail 2 km; Brahmaputra/Jamuna River 2 km; Dhanua-Kamalpur land port 30 km; Dhaka airport 210 km.</t>
  </si>
  <si>
    <t>Near land port and river; potato and maize supply.</t>
  </si>
  <si>
    <t>Renwick, Jajneswar &amp; Co. (BD) Ltd.</t>
  </si>
  <si>
    <t>Engineering establishment since 1881; casting, machining, repair and maintenance facilities; 39.90 acres factory/other land.</t>
  </si>
  <si>
    <t>Road in Kushtia city; Kushtia Court rail 1.2 km; Gorai River 1.2 km; Bhomra land port 80 km; Jashore airport 95 km.</t>
  </si>
  <si>
    <t>Long operating history and engineering/fabrication base.</t>
  </si>
  <si>
    <t>Latif Bawany Jute Mills Ltd.</t>
  </si>
  <si>
    <t>Demra, Dhaka</t>
  </si>
  <si>
    <t>Old factory shed with machinery, warehouse, workshop, boiler and pump house, sub-station, office/store, residential buildings and other industrial infrastructure.</t>
  </si>
  <si>
    <t>Investable land with old structures; BEZA economic-zone conversion work ongoing</t>
  </si>
  <si>
    <t>Gas, electricity and water; road and river connectivity; Adamjee EPZ 7.6 km; Kamalapur rail 11 km; Dhaka EPZ 50 km; HSIA 26 km; Akhaura land port 121 km.</t>
  </si>
  <si>
    <t>Large Demra industrial land close to EPZs, airport, rail and river; adjacent Karim site creates 109.54-acre cluster.</t>
  </si>
  <si>
    <t>Karim Jute Mills Ltd.</t>
  </si>
  <si>
    <t>Old factory shed with machinery, warehouse, workshop, boiler and pump house, sub-station, office/store, residential facilities and other industrial infrastructure.</t>
  </si>
  <si>
    <t>Large Demra industrial land; combines with Latif Bawany into 109.54-acre cluster.</t>
  </si>
  <si>
    <t>Amin Jute Mills Ltd.</t>
  </si>
  <si>
    <t>Old factory shed with machinery, warehouse, workshop, boiler/pump house, sub-station, office/store, residential facilities and other industrial infrastructure.</t>
  </si>
  <si>
    <t>Investable land with old structures</t>
  </si>
  <si>
    <t>Gas, electricity and water; road access; Chattogram rail 7 km; Chattogram port 13.6 km; Chattogram EPZ 23.3 km; airport 24.3 km; Ramgarh land port 100 km.</t>
  </si>
  <si>
    <t>Chattogram urban/port location with utilities and old industrial infrastructure.</t>
  </si>
  <si>
    <t>No-View Guest House</t>
  </si>
  <si>
    <t>Chatteswari, Chattogram</t>
  </si>
  <si>
    <t>Existing three-storey guest house building.</t>
  </si>
  <si>
    <t>Investable urban property</t>
  </si>
  <si>
    <t>Gas, electricity and water; city-center road and rail connectivity; Chattogram rail 3.5 km; port 7.5 km; airport 20 km; Ramgarh land port 75 km.</t>
  </si>
  <si>
    <t>Central Chattogram location near port, rail and airport.</t>
  </si>
  <si>
    <t>Khulna Zone Office</t>
  </si>
  <si>
    <t>Charerhat, Khulna</t>
  </si>
  <si>
    <t>One single-storey office building, two two-storey buildings and three warehouses.</t>
  </si>
  <si>
    <t>Investable urban riverbank property</t>
  </si>
  <si>
    <t>Electricity and water; no gas; city-center riverbank location; Khulna rail 4.5 km; seaport 50 km; Mongla EPZ 55 km; Jashore airport 62 km; Benapole 80 km.</t>
  </si>
  <si>
    <t>Riverbank city-center location with access to port, EPZ and airport.</t>
  </si>
  <si>
    <t>13 opportunities; total disclosed land area 8,632.07 acres.</t>
  </si>
  <si>
    <t>#</t>
  </si>
  <si>
    <t>Bangladesh Steel Engineering Corporation -Factsheet Summary</t>
  </si>
  <si>
    <t>Land Area (Acres)</t>
  </si>
  <si>
    <t>Current Status</t>
  </si>
  <si>
    <t>Utilities &amp; Connectivity: gas, electricity, water, road, rail, river, port access</t>
  </si>
  <si>
    <t>Barabkunda, Sitakunda, Chattogram</t>
  </si>
  <si>
    <t>Master Factsheet Summary-BSEC, BTMC, BCIC, BSFIC, MJMC</t>
  </si>
  <si>
    <t>12 opportunities;  land area 238.37 acres.</t>
  </si>
  <si>
    <t>4 opportunities; land area 163.14 acres.</t>
  </si>
  <si>
    <t>Bangladesh Chemical Industries Coportation (BCIC) Factsheet Summary</t>
  </si>
  <si>
    <t>Bangladesh Textile Mills Corporation (BTMC) Factsheet Summary</t>
  </si>
  <si>
    <t>Bangladesh Sugar and Food Industries Corporation (BSFIC) Factsheet Summary</t>
  </si>
  <si>
    <t>5 opportunities; land area 151.40 acres.</t>
  </si>
  <si>
    <t>Bangladesh Jute Mills Corportation (BJMC) Factsheet Summary</t>
  </si>
  <si>
    <t>Total</t>
  </si>
  <si>
    <t>Closed/Sick SoEs Investment Portfolio – Executive Summary</t>
  </si>
  <si>
    <t xml:space="preserve">Total disclosed land area </t>
  </si>
  <si>
    <t>in acres</t>
  </si>
  <si>
    <t xml:space="preserve">Gas </t>
  </si>
  <si>
    <t xml:space="preserve">Electricity </t>
  </si>
  <si>
    <t>Water</t>
  </si>
  <si>
    <t>Gas</t>
  </si>
  <si>
    <t>Yes</t>
  </si>
  <si>
    <t>No</t>
  </si>
  <si>
    <t xml:space="preserve">No </t>
  </si>
  <si>
    <t>Utilities Availability</t>
  </si>
  <si>
    <t>Electricity</t>
  </si>
  <si>
    <t xml:space="preserve">Water </t>
  </si>
  <si>
    <t>-</t>
  </si>
  <si>
    <t>Mobile No</t>
  </si>
  <si>
    <t>Designation</t>
  </si>
  <si>
    <t>Name</t>
  </si>
  <si>
    <t>Organization</t>
  </si>
  <si>
    <t>Email</t>
  </si>
  <si>
    <t>Mr. Md. Niaz Abdul Kader</t>
  </si>
  <si>
    <t>Additional Chief Engineer (Chemical), BCIC</t>
  </si>
  <si>
    <t>niaz4179-8@bcic.gov.bd</t>
  </si>
  <si>
    <t>Mohammad Mujibur Rahman</t>
  </si>
  <si>
    <t>Secretary</t>
  </si>
  <si>
    <t>secretary@bsfic.gov.bd</t>
  </si>
  <si>
    <t>Md. Abdul Mannan</t>
  </si>
  <si>
    <t>DGM (Admin)</t>
  </si>
  <si>
    <t>amannan266@gmail.com</t>
  </si>
  <si>
    <t>Mr. Kazi Feroz Hossain</t>
  </si>
  <si>
    <t>Chief Operating Officer and Project Director (PPP Projects)</t>
  </si>
  <si>
    <t>feroz775@gmail.com</t>
  </si>
  <si>
    <t>Mohammad Sabbir Awwal</t>
  </si>
  <si>
    <t>Addl. Chief Engr., Dept. Head (P&amp;D), Bangladesh Steel &amp; Engineering Corporation (BSEC)</t>
  </si>
  <si>
    <t>sabbir93335@gmail.com</t>
  </si>
  <si>
    <t>Point of Contacts</t>
  </si>
  <si>
    <t>44 opportunities; land area 10110.395 acres.</t>
  </si>
  <si>
    <t>10 opportunities; land area 925.42 acres.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</si>
</sst>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>
    <font>
      <sz val="11"/>
      <name val="Carlito"/>
    </font>
    <font>
      <b/>
      <sz val="15"/>
      <color rgb="FFFFFFFF"/>
      <name val="Carlito"/>
    </font>
    <font>
      <b/>
      <sz val="11"/>
      <color rgb="FFFFFFFF"/>
      <name val="Carlito"/>
    </font>
    <font>
      <sz val="11"/>
      <color theme="1"/>
      <name val="Carlito"/>
    </font>
    <font>
      <b/>
      <sz val="11"/>
      <color theme="1"/>
      <name val="Carlito"/>
    </font>
    <font>
      <sz val="12"/>
      <color theme="1"/>
      <name val="Carlito"/>
    </font>
    <font>
      <b/>
      <sz val="12"/>
      <color theme="1"/>
      <name val="Carlito"/>
    </font>
    <font>
      <b/>
      <sz val="11"/>
      <name val="Carlito"/>
    </font>
    <font>
      <sz val="12"/>
      <name val="Carlito"/>
    </font>
    <font>
      <sz val="8"/>
      <name val="Carlito"/>
    </font>
    <font>
      <u/>
      <sz val="11"/>
      <color theme="10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0" borderId="1" xfId="0" applyFont="1" applyBorder="1" applyAlignment="1">
      <alignment horizontal="center"/>
    </xf>
    <xf numFmtId="0" fontId="3" fillId="4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16"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rlit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sterTable" displayName="MasterTable" ref="A6:L50" headerRowDxfId="115" dataDxfId="113" totalsRowDxfId="111" headerRowBorderDxfId="114" tableBorderDxfId="112">
  <tableColumns count="12">
    <tableColumn id="1" xr3:uid="{00000000-0010-0000-0000-000001000000}" name="#" dataDxfId="110"/>
    <tableColumn id="3" xr3:uid="{00000000-0010-0000-0000-000003000000}" name="Agency / Organization" dataDxfId="109"/>
    <tableColumn id="5" xr3:uid="{00000000-0010-0000-0000-000005000000}" name="Name of Opportunity / Asset / Factory / Mill / Site" dataDxfId="108"/>
    <tableColumn id="6" xr3:uid="{00000000-0010-0000-0000-000006000000}" name="Location" dataDxfId="107"/>
    <tableColumn id="8" xr3:uid="{00000000-0010-0000-0000-000008000000}" name="Land Area (Acres)" dataDxfId="106"/>
    <tableColumn id="9" xr3:uid="{00000000-0010-0000-0000-000009000000}" name="Existing Infrastructure / Facilities" dataDxfId="105"/>
    <tableColumn id="10" xr3:uid="{00000000-0010-0000-0000-00000A000000}" name="Current Status" dataDxfId="104"/>
    <tableColumn id="7" xr3:uid="{FA68AA30-D9A2-4245-B33B-BC1CEE4C7EC9}" name="Gas " dataDxfId="103"/>
    <tableColumn id="4" xr3:uid="{CEFCD30F-C4AA-44CD-8E0E-E7EA31E96367}" name="Electricity " dataDxfId="102"/>
    <tableColumn id="2" xr3:uid="{03984815-EBE2-4E66-B4F7-B288F40B2137}" name="Water " dataDxfId="101"/>
    <tableColumn id="13" xr3:uid="{00000000-0010-0000-0000-00000D000000}" name="Utilities &amp; Connectivity: gas, electricity, water, road, rail, river, port access" dataDxfId="100"/>
    <tableColumn id="14" xr3:uid="{00000000-0010-0000-0000-00000E000000}" name="Strategic Advantages" dataDxfId="9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SECTable" displayName="BSECTable" ref="A5:J9" headerRowDxfId="98" dataDxfId="96" totalsRowDxfId="94" headerRowBorderDxfId="97" tableBorderDxfId="95">
  <tableColumns count="10">
    <tableColumn id="1" xr3:uid="{00000000-0010-0000-0100-000001000000}" name="#" dataDxfId="93"/>
    <tableColumn id="5" xr3:uid="{00000000-0010-0000-0100-000005000000}" name="Name of Opportunity / Asset / Factory / Mill / Site" dataDxfId="92"/>
    <tableColumn id="6" xr3:uid="{00000000-0010-0000-0100-000006000000}" name="Location" dataDxfId="91"/>
    <tableColumn id="8" xr3:uid="{00000000-0010-0000-0100-000008000000}" name="Land Area (Acres)" dataDxfId="90"/>
    <tableColumn id="9" xr3:uid="{00000000-0010-0000-0100-000009000000}" name="Existing Infrastructure / Facilities" dataDxfId="89"/>
    <tableColumn id="10" xr3:uid="{00000000-0010-0000-0100-00000A000000}" name="Current Status" dataDxfId="88"/>
    <tableColumn id="4" xr3:uid="{037571D9-5A21-4801-8D14-74B8C7A4546B}" name="Gas " dataDxfId="87"/>
    <tableColumn id="3" xr3:uid="{B3284562-C23D-4FAF-BC1B-AAE96E1DDD63}" name="Electricity " dataDxfId="86"/>
    <tableColumn id="2" xr3:uid="{30E95EA1-6086-49E5-99B7-9F5C90CC761B}" name="Water " dataDxfId="85"/>
    <tableColumn id="14" xr3:uid="{00000000-0010-0000-0100-00000E000000}" name="Strategic Advantages" dataDxfId="8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BTMCTable" displayName="BTMCTable" ref="A5:J17" headerRowDxfId="83" dataDxfId="81" totalsRowDxfId="80" headerRowBorderDxfId="82">
  <tableColumns count="10">
    <tableColumn id="1" xr3:uid="{00000000-0010-0000-0200-000001000000}" name="#" dataDxfId="79"/>
    <tableColumn id="5" xr3:uid="{00000000-0010-0000-0200-000005000000}" name="Name of Opportunity / Asset / Factory / Mill / Site" dataDxfId="78"/>
    <tableColumn id="6" xr3:uid="{00000000-0010-0000-0200-000006000000}" name="Location" dataDxfId="77"/>
    <tableColumn id="8" xr3:uid="{00000000-0010-0000-0200-000008000000}" name="Land Area in Acres" dataDxfId="76"/>
    <tableColumn id="9" xr3:uid="{00000000-0010-0000-0200-000009000000}" name="Existing Infrastructure / Facilities" dataDxfId="75"/>
    <tableColumn id="10" xr3:uid="{00000000-0010-0000-0200-00000A000000}" name="Current Status" dataDxfId="74"/>
    <tableColumn id="12" xr3:uid="{71B4475D-E0F8-4FD7-9A6D-9432756C3546}" name="Gas" dataDxfId="73"/>
    <tableColumn id="11" xr3:uid="{3A1538A3-6267-47A2-BE4F-9C190527900D}" name="Electricity" dataDxfId="72"/>
    <tableColumn id="7" xr3:uid="{A4241748-15E0-4AF8-8E90-A64BF59C89D2}" name="Water" dataDxfId="71"/>
    <tableColumn id="13" xr3:uid="{DC549CD3-21E8-4967-8BAE-E3A866953305}" name="Strategic Advantages" dataDxfId="7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BCICTable" displayName="BCICTable" ref="A5:J16" totalsRowCount="1" headerRowDxfId="69" dataDxfId="67" totalsRowDxfId="65" headerRowBorderDxfId="68" tableBorderDxfId="66">
  <tableColumns count="10">
    <tableColumn id="1" xr3:uid="{00000000-0010-0000-0300-000001000000}" name="#" dataDxfId="64" totalsRowDxfId="63"/>
    <tableColumn id="5" xr3:uid="{00000000-0010-0000-0300-000005000000}" name="Name of Opportunity / Asset / Factory / Mill / Site" dataDxfId="62" totalsRowDxfId="61"/>
    <tableColumn id="6" xr3:uid="{00000000-0010-0000-0300-000006000000}" name="Location" dataDxfId="60" totalsRowDxfId="59"/>
    <tableColumn id="8" xr3:uid="{00000000-0010-0000-0300-000008000000}" name="Land Area in Acres" totalsRowFunction="custom" dataDxfId="58" totalsRowDxfId="57">
      <totalsRowFormula>SUM(D6:D15)</totalsRowFormula>
    </tableColumn>
    <tableColumn id="9" xr3:uid="{00000000-0010-0000-0300-000009000000}" name="Existing Infrastructure / Facilities" dataDxfId="56" totalsRowDxfId="55"/>
    <tableColumn id="10" xr3:uid="{00000000-0010-0000-0300-00000A000000}" name="Current Status" dataDxfId="54" totalsRowDxfId="53"/>
    <tableColumn id="4" xr3:uid="{7D9F954E-3393-41B7-A450-7556F2C78E8F}" name="Gas" dataDxfId="52" totalsRowDxfId="51"/>
    <tableColumn id="3" xr3:uid="{330046A7-BE7F-4157-936C-AC6E0540D193}" name="Electricity" dataDxfId="50" totalsRowDxfId="49"/>
    <tableColumn id="2" xr3:uid="{0FEC2557-28CA-4EC4-AF32-49494E20BD89}" name="Water " dataDxfId="48" totalsRowDxfId="47"/>
    <tableColumn id="14" xr3:uid="{00000000-0010-0000-0300-00000E000000}" name="Strategic Advantages" dataDxfId="46" totalsRowDxfId="4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BSFICTable" displayName="BSFICTable" ref="A5:J18" headerRowDxfId="44" dataDxfId="42" totalsRowDxfId="40" headerRowBorderDxfId="43" tableBorderDxfId="41">
  <tableColumns count="10">
    <tableColumn id="1" xr3:uid="{00000000-0010-0000-0400-000001000000}" name="#" dataDxfId="39"/>
    <tableColumn id="5" xr3:uid="{00000000-0010-0000-0400-000005000000}" name="Name of Opportunity / Asset / Factory / Mill / Site" dataDxfId="38"/>
    <tableColumn id="6" xr3:uid="{00000000-0010-0000-0400-000006000000}" name="Location" dataDxfId="37"/>
    <tableColumn id="8" xr3:uid="{00000000-0010-0000-0400-000008000000}" name="Land Area in Acres" dataDxfId="36"/>
    <tableColumn id="9" xr3:uid="{00000000-0010-0000-0400-000009000000}" name="Existing Infrastructure / Facilities" dataDxfId="35"/>
    <tableColumn id="10" xr3:uid="{00000000-0010-0000-0400-00000A000000}" name="Current Status" dataDxfId="34"/>
    <tableColumn id="4" xr3:uid="{5475953D-813C-47CC-8F75-1E53DF4209D0}" name="Gas" dataDxfId="33"/>
    <tableColumn id="3" xr3:uid="{EBD9B3F5-9A59-4B4F-82E7-F42D15046BD4}" name="Electricity" dataDxfId="32"/>
    <tableColumn id="2" xr3:uid="{60B0D3F8-3567-4C8F-BCFC-C9E313F07613}" name="Water " dataDxfId="31"/>
    <tableColumn id="14" xr3:uid="{00000000-0010-0000-0400-00000E000000}" name="Strategic Advantages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BJMCTable" displayName="BJMCTable" ref="A5:J10" headerRowDxfId="29" dataDxfId="27" totalsRowDxfId="25" headerRowBorderDxfId="28" tableBorderDxfId="26">
  <tableColumns count="10">
    <tableColumn id="1" xr3:uid="{00000000-0010-0000-0500-000001000000}" name="#" dataDxfId="24"/>
    <tableColumn id="5" xr3:uid="{00000000-0010-0000-0500-000005000000}" name="Name of Opportunity / Asset / Factory / Mill / Site" dataDxfId="23"/>
    <tableColumn id="6" xr3:uid="{00000000-0010-0000-0500-000006000000}" name="Location" dataDxfId="22"/>
    <tableColumn id="8" xr3:uid="{00000000-0010-0000-0500-000008000000}" name="Land Area in Acres" dataDxfId="21"/>
    <tableColumn id="9" xr3:uid="{00000000-0010-0000-0500-000009000000}" name="Existing Infrastructure / Facilities" dataDxfId="20"/>
    <tableColumn id="10" xr3:uid="{00000000-0010-0000-0500-00000A000000}" name="Current Status: closed / sick / underutilized / operational / partially operational" dataDxfId="19"/>
    <tableColumn id="4" xr3:uid="{2B67FCC9-B6BC-4B04-9B94-F8F0D8F46975}" name="Gas" dataDxfId="18"/>
    <tableColumn id="3" xr3:uid="{511F304C-F6B5-4551-BD99-8D10B0B76736}" name="Electricity" dataDxfId="17"/>
    <tableColumn id="2" xr3:uid="{0E764D0A-0268-48F7-B0D0-C0714EA8B6A8}" name="Water " dataDxfId="16"/>
    <tableColumn id="14" xr3:uid="{00000000-0010-0000-0500-00000E000000}" name="Strategic Advantages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annan266@gmail.com" TargetMode="External"/><Relationship Id="rId2" Type="http://schemas.openxmlformats.org/officeDocument/2006/relationships/hyperlink" Target="mailto:secretary@bsfic.gov.bd" TargetMode="External"/><Relationship Id="rId1" Type="http://schemas.openxmlformats.org/officeDocument/2006/relationships/hyperlink" Target="mailto:niaz4179-8@bcic.gov.b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abbir93335@gmail.com" TargetMode="External"/><Relationship Id="rId4" Type="http://schemas.openxmlformats.org/officeDocument/2006/relationships/hyperlink" Target="mailto:feroz775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B5" sqref="B5"/>
    </sheetView>
  </sheetViews>
  <sheetFormatPr defaultRowHeight="14"/>
  <cols>
    <col min="1" max="1" width="24" customWidth="1"/>
    <col min="2" max="2" width="14.1640625" customWidth="1"/>
    <col min="3" max="3" width="39.1640625" customWidth="1"/>
    <col min="4" max="8" width="18" customWidth="1"/>
  </cols>
  <sheetData>
    <row r="1" spans="1:3" ht="19">
      <c r="A1" s="49" t="s">
        <v>272</v>
      </c>
      <c r="B1" s="49"/>
      <c r="C1" s="49"/>
    </row>
    <row r="3" spans="1:3">
      <c r="A3" s="10" t="s">
        <v>0</v>
      </c>
      <c r="B3" s="10" t="s">
        <v>1</v>
      </c>
      <c r="C3" s="10" t="s">
        <v>2</v>
      </c>
    </row>
    <row r="4" spans="1:3">
      <c r="A4" s="16" t="s">
        <v>3</v>
      </c>
      <c r="B4" s="16">
        <v>44</v>
      </c>
      <c r="C4" s="18" t="s">
        <v>4</v>
      </c>
    </row>
    <row r="5" spans="1:3">
      <c r="A5" s="16" t="s">
        <v>273</v>
      </c>
      <c r="B5" s="17">
        <v>10110.395</v>
      </c>
      <c r="C5" s="18" t="s">
        <v>274</v>
      </c>
    </row>
    <row r="6" spans="1:3">
      <c r="A6" s="16" t="s">
        <v>5</v>
      </c>
      <c r="B6" s="16">
        <v>5</v>
      </c>
      <c r="C6" s="18" t="s">
        <v>6</v>
      </c>
    </row>
    <row r="8" spans="1:3" ht="28">
      <c r="A8" s="10" t="s">
        <v>7</v>
      </c>
      <c r="B8" s="10" t="s">
        <v>8</v>
      </c>
      <c r="C8" s="10" t="s">
        <v>9</v>
      </c>
    </row>
    <row r="9" spans="1:3">
      <c r="A9" s="11" t="s">
        <v>10</v>
      </c>
      <c r="B9" s="11">
        <v>4</v>
      </c>
      <c r="C9" s="12">
        <v>163.13999999999999</v>
      </c>
    </row>
    <row r="10" spans="1:3">
      <c r="A10" s="11" t="s">
        <v>11</v>
      </c>
      <c r="B10" s="11">
        <v>12</v>
      </c>
      <c r="C10" s="12">
        <v>238.37</v>
      </c>
    </row>
    <row r="11" spans="1:3">
      <c r="A11" s="11" t="s">
        <v>12</v>
      </c>
      <c r="B11" s="11">
        <v>10</v>
      </c>
      <c r="C11" s="12">
        <f>BCICTable[[#Totals],[Land Area in Acres]]</f>
        <v>925.41499999999996</v>
      </c>
    </row>
    <row r="12" spans="1:3">
      <c r="A12" s="11" t="s">
        <v>13</v>
      </c>
      <c r="B12" s="11">
        <v>13</v>
      </c>
      <c r="C12" s="12">
        <v>8632.07</v>
      </c>
    </row>
    <row r="13" spans="1:3">
      <c r="A13" s="11" t="s">
        <v>14</v>
      </c>
      <c r="B13" s="11">
        <v>5</v>
      </c>
      <c r="C13" s="12">
        <v>151.4</v>
      </c>
    </row>
    <row r="14" spans="1:3">
      <c r="A14" s="13" t="s">
        <v>271</v>
      </c>
      <c r="B14" s="14">
        <f>SUM(B9:B13)</f>
        <v>44</v>
      </c>
      <c r="C14" s="15">
        <f>SUM(C9:C13)</f>
        <v>10110.394999999999</v>
      </c>
    </row>
    <row r="20" spans="1:5">
      <c r="A20" s="19"/>
      <c r="B20" s="19"/>
      <c r="C20" s="48" t="s">
        <v>306</v>
      </c>
      <c r="D20" s="19"/>
      <c r="E20" s="19"/>
    </row>
    <row r="21" spans="1:5">
      <c r="A21" s="44" t="s">
        <v>289</v>
      </c>
      <c r="B21" s="44" t="s">
        <v>288</v>
      </c>
      <c r="C21" s="44" t="s">
        <v>287</v>
      </c>
      <c r="D21" s="44" t="s">
        <v>290</v>
      </c>
      <c r="E21" s="44" t="s">
        <v>286</v>
      </c>
    </row>
    <row r="22" spans="1:5" ht="28">
      <c r="A22" s="45" t="s">
        <v>12</v>
      </c>
      <c r="B22" s="45" t="s">
        <v>291</v>
      </c>
      <c r="C22" s="45" t="s">
        <v>292</v>
      </c>
      <c r="D22" s="46" t="s">
        <v>293</v>
      </c>
      <c r="E22" s="47">
        <v>1712037201</v>
      </c>
    </row>
    <row r="23" spans="1:5" ht="28">
      <c r="A23" s="45" t="s">
        <v>13</v>
      </c>
      <c r="B23" s="45" t="s">
        <v>294</v>
      </c>
      <c r="C23" s="45" t="s">
        <v>295</v>
      </c>
      <c r="D23" s="46" t="s">
        <v>296</v>
      </c>
      <c r="E23" s="47">
        <v>1711318963</v>
      </c>
    </row>
    <row r="24" spans="1:5" ht="28">
      <c r="A24" s="45" t="s">
        <v>14</v>
      </c>
      <c r="B24" s="45" t="s">
        <v>297</v>
      </c>
      <c r="C24" s="45" t="s">
        <v>298</v>
      </c>
      <c r="D24" s="46" t="s">
        <v>299</v>
      </c>
      <c r="E24" s="47">
        <v>1716881122</v>
      </c>
    </row>
    <row r="25" spans="1:5" ht="28">
      <c r="A25" s="45" t="s">
        <v>11</v>
      </c>
      <c r="B25" s="45" t="s">
        <v>300</v>
      </c>
      <c r="C25" s="45" t="s">
        <v>301</v>
      </c>
      <c r="D25" s="46" t="s">
        <v>302</v>
      </c>
      <c r="E25" s="47">
        <v>1781180656</v>
      </c>
    </row>
    <row r="26" spans="1:5" ht="42">
      <c r="A26" s="45" t="s">
        <v>10</v>
      </c>
      <c r="B26" s="45" t="s">
        <v>303</v>
      </c>
      <c r="C26" s="45" t="s">
        <v>304</v>
      </c>
      <c r="D26" s="46" t="s">
        <v>305</v>
      </c>
      <c r="E26" s="47">
        <v>1711124618</v>
      </c>
    </row>
  </sheetData>
  <mergeCells count="1">
    <mergeCell ref="A1:C1"/>
  </mergeCells>
  <hyperlinks>
    <hyperlink ref="D22" r:id="rId1" display="mailto:niaz4179-8@bcic.gov.bd" xr:uid="{9CAE89C1-7898-440A-8651-5E664F3BFBC8}"/>
    <hyperlink ref="D23" r:id="rId2" display="mailto:secretary@bsfic.gov.bd" xr:uid="{E754466B-F064-4CF9-839B-754465589233}"/>
    <hyperlink ref="D24" r:id="rId3" display="mailto:amannan266@gmail.com" xr:uid="{8077FD43-37BA-4CA8-8679-72803DDD1768}"/>
    <hyperlink ref="D25" r:id="rId4" display="mailto:feroz775@gmail.com" xr:uid="{1232305B-F0F9-4533-AF99-F4E31D1D437B}"/>
    <hyperlink ref="D26" r:id="rId5" display="mailto:sabbir93335@gmail.com" xr:uid="{FEB99552-1355-426D-97D2-891D5817CAD2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zoomScale="73" workbookViewId="0">
      <selection activeCell="A3" sqref="A3"/>
    </sheetView>
  </sheetViews>
  <sheetFormatPr defaultRowHeight="14"/>
  <cols>
    <col min="1" max="1" width="7" style="1" customWidth="1"/>
    <col min="2" max="2" width="10.25" customWidth="1"/>
    <col min="3" max="3" width="14.75" customWidth="1"/>
    <col min="4" max="4" width="16.25" customWidth="1"/>
    <col min="5" max="5" width="13" style="19" customWidth="1"/>
    <col min="6" max="6" width="25.58203125" customWidth="1"/>
    <col min="7" max="7" width="18.9140625" customWidth="1"/>
    <col min="8" max="8" width="12.33203125" customWidth="1"/>
    <col min="9" max="9" width="12.08203125" customWidth="1"/>
    <col min="10" max="10" width="11.25" customWidth="1"/>
    <col min="11" max="11" width="31" customWidth="1"/>
    <col min="12" max="12" width="34.33203125" customWidth="1"/>
  </cols>
  <sheetData>
    <row r="1" spans="1:27" ht="19">
      <c r="A1" s="49" t="s">
        <v>263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0" t="s">
        <v>307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5" spans="1:27">
      <c r="H5" s="51" t="s">
        <v>282</v>
      </c>
      <c r="I5" s="51"/>
      <c r="J5" s="51"/>
    </row>
    <row r="6" spans="1:27" ht="56">
      <c r="A6" s="5" t="s">
        <v>257</v>
      </c>
      <c r="B6" s="6" t="s">
        <v>15</v>
      </c>
      <c r="C6" s="6" t="s">
        <v>16</v>
      </c>
      <c r="D6" s="6" t="s">
        <v>17</v>
      </c>
      <c r="E6" s="6" t="s">
        <v>259</v>
      </c>
      <c r="F6" s="6" t="s">
        <v>19</v>
      </c>
      <c r="G6" s="6" t="s">
        <v>260</v>
      </c>
      <c r="H6" s="6" t="s">
        <v>275</v>
      </c>
      <c r="I6" s="6" t="s">
        <v>276</v>
      </c>
      <c r="J6" s="6" t="s">
        <v>284</v>
      </c>
      <c r="K6" s="6" t="s">
        <v>261</v>
      </c>
      <c r="L6" s="7" t="s">
        <v>21</v>
      </c>
    </row>
    <row r="7" spans="1:27" ht="108.5">
      <c r="A7" s="3">
        <v>1</v>
      </c>
      <c r="B7" s="27" t="s">
        <v>10</v>
      </c>
      <c r="C7" s="26" t="s">
        <v>22</v>
      </c>
      <c r="D7" s="26" t="s">
        <v>23</v>
      </c>
      <c r="E7" s="28">
        <v>30.56</v>
      </c>
      <c r="F7" s="26" t="s">
        <v>24</v>
      </c>
      <c r="G7" s="26" t="s">
        <v>25</v>
      </c>
      <c r="H7" s="23" t="s">
        <v>279</v>
      </c>
      <c r="I7" s="23" t="s">
        <v>279</v>
      </c>
      <c r="J7" s="23" t="s">
        <v>279</v>
      </c>
      <c r="K7" s="26" t="s">
        <v>27</v>
      </c>
      <c r="L7" s="29" t="s">
        <v>28</v>
      </c>
    </row>
    <row r="8" spans="1:27" ht="93">
      <c r="A8" s="3">
        <v>2</v>
      </c>
      <c r="B8" s="27" t="s">
        <v>10</v>
      </c>
      <c r="C8" s="26" t="s">
        <v>29</v>
      </c>
      <c r="D8" s="26" t="s">
        <v>30</v>
      </c>
      <c r="E8" s="28">
        <v>122.96</v>
      </c>
      <c r="F8" s="26" t="s">
        <v>31</v>
      </c>
      <c r="G8" s="26" t="s">
        <v>32</v>
      </c>
      <c r="H8" s="23" t="s">
        <v>279</v>
      </c>
      <c r="I8" s="23" t="s">
        <v>279</v>
      </c>
      <c r="J8" s="23" t="s">
        <v>279</v>
      </c>
      <c r="K8" s="26" t="s">
        <v>33</v>
      </c>
      <c r="L8" s="29" t="s">
        <v>34</v>
      </c>
    </row>
    <row r="9" spans="1:27" ht="62">
      <c r="A9" s="3">
        <v>3</v>
      </c>
      <c r="B9" s="27" t="s">
        <v>10</v>
      </c>
      <c r="C9" s="26" t="s">
        <v>35</v>
      </c>
      <c r="D9" s="26" t="s">
        <v>36</v>
      </c>
      <c r="E9" s="28">
        <v>9.6199999999999992</v>
      </c>
      <c r="F9" s="26" t="s">
        <v>37</v>
      </c>
      <c r="G9" s="26" t="s">
        <v>25</v>
      </c>
      <c r="H9" s="23" t="s">
        <v>279</v>
      </c>
      <c r="I9" s="23" t="s">
        <v>279</v>
      </c>
      <c r="J9" s="23" t="s">
        <v>279</v>
      </c>
      <c r="K9" s="26" t="s">
        <v>38</v>
      </c>
      <c r="L9" s="29" t="s">
        <v>39</v>
      </c>
    </row>
    <row r="10" spans="1:27" ht="62">
      <c r="A10" s="3">
        <v>4</v>
      </c>
      <c r="B10" s="27" t="s">
        <v>10</v>
      </c>
      <c r="C10" s="26" t="s">
        <v>40</v>
      </c>
      <c r="D10" s="26" t="s">
        <v>41</v>
      </c>
      <c r="E10" s="28" t="s">
        <v>285</v>
      </c>
      <c r="F10" s="26" t="s">
        <v>42</v>
      </c>
      <c r="G10" s="26" t="s">
        <v>43</v>
      </c>
      <c r="H10" s="23" t="s">
        <v>280</v>
      </c>
      <c r="I10" s="23" t="s">
        <v>280</v>
      </c>
      <c r="J10" s="23" t="s">
        <v>280</v>
      </c>
      <c r="K10" s="26" t="s">
        <v>44</v>
      </c>
      <c r="L10" s="29" t="s">
        <v>45</v>
      </c>
    </row>
    <row r="11" spans="1:27" ht="77.5">
      <c r="A11" s="3">
        <v>5</v>
      </c>
      <c r="B11" s="27" t="s">
        <v>11</v>
      </c>
      <c r="C11" s="26" t="s">
        <v>46</v>
      </c>
      <c r="D11" s="26" t="s">
        <v>47</v>
      </c>
      <c r="E11" s="28">
        <v>31.1</v>
      </c>
      <c r="F11" s="26" t="s">
        <v>48</v>
      </c>
      <c r="G11" s="26" t="s">
        <v>49</v>
      </c>
      <c r="H11" s="25" t="s">
        <v>280</v>
      </c>
      <c r="I11" s="25" t="s">
        <v>279</v>
      </c>
      <c r="J11" s="25" t="s">
        <v>279</v>
      </c>
      <c r="K11" s="26" t="s">
        <v>50</v>
      </c>
      <c r="L11" s="29" t="s">
        <v>51</v>
      </c>
    </row>
    <row r="12" spans="1:27" ht="77.5">
      <c r="A12" s="3">
        <v>6</v>
      </c>
      <c r="B12" s="27" t="s">
        <v>11</v>
      </c>
      <c r="C12" s="26" t="s">
        <v>52</v>
      </c>
      <c r="D12" s="26" t="s">
        <v>53</v>
      </c>
      <c r="E12" s="28">
        <v>26.06</v>
      </c>
      <c r="F12" s="26" t="s">
        <v>54</v>
      </c>
      <c r="G12" s="26" t="s">
        <v>55</v>
      </c>
      <c r="H12" s="25" t="s">
        <v>279</v>
      </c>
      <c r="I12" s="25" t="s">
        <v>279</v>
      </c>
      <c r="J12" s="25" t="s">
        <v>279</v>
      </c>
      <c r="K12" s="26" t="s">
        <v>56</v>
      </c>
      <c r="L12" s="29" t="s">
        <v>57</v>
      </c>
    </row>
    <row r="13" spans="1:27" ht="62">
      <c r="A13" s="3">
        <v>7</v>
      </c>
      <c r="B13" s="27" t="s">
        <v>11</v>
      </c>
      <c r="C13" s="26" t="s">
        <v>58</v>
      </c>
      <c r="D13" s="26" t="s">
        <v>59</v>
      </c>
      <c r="E13" s="28">
        <v>10.65</v>
      </c>
      <c r="F13" s="26" t="s">
        <v>60</v>
      </c>
      <c r="G13" s="26" t="s">
        <v>61</v>
      </c>
      <c r="H13" s="25" t="s">
        <v>279</v>
      </c>
      <c r="I13" s="25" t="s">
        <v>279</v>
      </c>
      <c r="J13" s="25" t="s">
        <v>279</v>
      </c>
      <c r="K13" s="26" t="s">
        <v>62</v>
      </c>
      <c r="L13" s="29" t="s">
        <v>63</v>
      </c>
    </row>
    <row r="14" spans="1:27" ht="62">
      <c r="A14" s="3">
        <v>8</v>
      </c>
      <c r="B14" s="27" t="s">
        <v>11</v>
      </c>
      <c r="C14" s="26" t="s">
        <v>64</v>
      </c>
      <c r="D14" s="26" t="s">
        <v>59</v>
      </c>
      <c r="E14" s="28">
        <v>24.62</v>
      </c>
      <c r="F14" s="26" t="s">
        <v>65</v>
      </c>
      <c r="G14" s="26" t="s">
        <v>66</v>
      </c>
      <c r="H14" s="25" t="s">
        <v>279</v>
      </c>
      <c r="I14" s="25" t="s">
        <v>279</v>
      </c>
      <c r="J14" s="25" t="s">
        <v>279</v>
      </c>
      <c r="K14" s="26" t="s">
        <v>67</v>
      </c>
      <c r="L14" s="29" t="s">
        <v>68</v>
      </c>
    </row>
    <row r="15" spans="1:27" ht="77.5">
      <c r="A15" s="3">
        <v>9</v>
      </c>
      <c r="B15" s="27" t="s">
        <v>11</v>
      </c>
      <c r="C15" s="26" t="s">
        <v>69</v>
      </c>
      <c r="D15" s="26" t="s">
        <v>70</v>
      </c>
      <c r="E15" s="28">
        <v>26.24</v>
      </c>
      <c r="F15" s="26" t="s">
        <v>71</v>
      </c>
      <c r="G15" s="26" t="s">
        <v>66</v>
      </c>
      <c r="H15" s="25" t="s">
        <v>279</v>
      </c>
      <c r="I15" s="25" t="s">
        <v>279</v>
      </c>
      <c r="J15" s="25" t="s">
        <v>279</v>
      </c>
      <c r="K15" s="26" t="s">
        <v>72</v>
      </c>
      <c r="L15" s="29" t="s">
        <v>73</v>
      </c>
    </row>
    <row r="16" spans="1:27" ht="77.5">
      <c r="A16" s="3">
        <v>10</v>
      </c>
      <c r="B16" s="27" t="s">
        <v>11</v>
      </c>
      <c r="C16" s="26" t="s">
        <v>74</v>
      </c>
      <c r="D16" s="26" t="s">
        <v>75</v>
      </c>
      <c r="E16" s="28">
        <v>15.28</v>
      </c>
      <c r="F16" s="26" t="s">
        <v>76</v>
      </c>
      <c r="G16" s="26" t="s">
        <v>66</v>
      </c>
      <c r="H16" s="25" t="s">
        <v>280</v>
      </c>
      <c r="I16" s="25" t="s">
        <v>279</v>
      </c>
      <c r="J16" s="25" t="s">
        <v>279</v>
      </c>
      <c r="K16" s="26" t="s">
        <v>77</v>
      </c>
      <c r="L16" s="29" t="s">
        <v>78</v>
      </c>
    </row>
    <row r="17" spans="1:12" ht="77.5">
      <c r="A17" s="3">
        <v>11</v>
      </c>
      <c r="B17" s="27" t="s">
        <v>11</v>
      </c>
      <c r="C17" s="26" t="s">
        <v>79</v>
      </c>
      <c r="D17" s="26" t="s">
        <v>80</v>
      </c>
      <c r="E17" s="28">
        <v>29.47</v>
      </c>
      <c r="F17" s="26" t="s">
        <v>81</v>
      </c>
      <c r="G17" s="26" t="s">
        <v>66</v>
      </c>
      <c r="H17" s="25" t="s">
        <v>280</v>
      </c>
      <c r="I17" s="25" t="s">
        <v>279</v>
      </c>
      <c r="J17" s="25" t="s">
        <v>279</v>
      </c>
      <c r="K17" s="26" t="s">
        <v>82</v>
      </c>
      <c r="L17" s="29" t="s">
        <v>83</v>
      </c>
    </row>
    <row r="18" spans="1:12" ht="62">
      <c r="A18" s="3">
        <v>12</v>
      </c>
      <c r="B18" s="27" t="s">
        <v>11</v>
      </c>
      <c r="C18" s="26" t="s">
        <v>84</v>
      </c>
      <c r="D18" s="26" t="s">
        <v>85</v>
      </c>
      <c r="E18" s="28">
        <v>1.64</v>
      </c>
      <c r="F18" s="26" t="s">
        <v>86</v>
      </c>
      <c r="G18" s="26" t="s">
        <v>66</v>
      </c>
      <c r="H18" s="26" t="s">
        <v>279</v>
      </c>
      <c r="I18" s="25" t="s">
        <v>279</v>
      </c>
      <c r="J18" s="25" t="s">
        <v>279</v>
      </c>
      <c r="K18" s="26" t="s">
        <v>87</v>
      </c>
      <c r="L18" s="29" t="s">
        <v>88</v>
      </c>
    </row>
    <row r="19" spans="1:12" ht="77.5">
      <c r="A19" s="3">
        <v>13</v>
      </c>
      <c r="B19" s="27" t="s">
        <v>11</v>
      </c>
      <c r="C19" s="26" t="s">
        <v>89</v>
      </c>
      <c r="D19" s="26" t="s">
        <v>90</v>
      </c>
      <c r="E19" s="28">
        <v>11.8</v>
      </c>
      <c r="F19" s="26" t="s">
        <v>91</v>
      </c>
      <c r="G19" s="26" t="s">
        <v>66</v>
      </c>
      <c r="H19" s="25" t="s">
        <v>279</v>
      </c>
      <c r="I19" s="25" t="s">
        <v>279</v>
      </c>
      <c r="J19" s="25" t="s">
        <v>279</v>
      </c>
      <c r="K19" s="26" t="s">
        <v>92</v>
      </c>
      <c r="L19" s="29" t="s">
        <v>93</v>
      </c>
    </row>
    <row r="20" spans="1:12" ht="77.5">
      <c r="A20" s="3">
        <v>14</v>
      </c>
      <c r="B20" s="27" t="s">
        <v>11</v>
      </c>
      <c r="C20" s="26" t="s">
        <v>94</v>
      </c>
      <c r="D20" s="26" t="s">
        <v>95</v>
      </c>
      <c r="E20" s="28">
        <v>22.39</v>
      </c>
      <c r="F20" s="26" t="s">
        <v>96</v>
      </c>
      <c r="G20" s="26" t="s">
        <v>97</v>
      </c>
      <c r="H20" s="26" t="s">
        <v>280</v>
      </c>
      <c r="I20" s="25" t="s">
        <v>279</v>
      </c>
      <c r="J20" s="25" t="s">
        <v>279</v>
      </c>
      <c r="K20" s="26" t="s">
        <v>98</v>
      </c>
      <c r="L20" s="29" t="s">
        <v>99</v>
      </c>
    </row>
    <row r="21" spans="1:12" ht="77.5">
      <c r="A21" s="3">
        <v>15</v>
      </c>
      <c r="B21" s="27" t="s">
        <v>11</v>
      </c>
      <c r="C21" s="26" t="s">
        <v>100</v>
      </c>
      <c r="D21" s="26" t="s">
        <v>101</v>
      </c>
      <c r="E21" s="28">
        <v>15.34</v>
      </c>
      <c r="F21" s="26" t="s">
        <v>102</v>
      </c>
      <c r="G21" s="26" t="s">
        <v>103</v>
      </c>
      <c r="H21" s="26" t="s">
        <v>280</v>
      </c>
      <c r="I21" s="25" t="s">
        <v>279</v>
      </c>
      <c r="J21" s="25" t="s">
        <v>279</v>
      </c>
      <c r="K21" s="26" t="s">
        <v>104</v>
      </c>
      <c r="L21" s="29" t="s">
        <v>105</v>
      </c>
    </row>
    <row r="22" spans="1:12" ht="62">
      <c r="A22" s="3">
        <v>16</v>
      </c>
      <c r="B22" s="27" t="s">
        <v>11</v>
      </c>
      <c r="C22" s="26" t="s">
        <v>106</v>
      </c>
      <c r="D22" s="26" t="s">
        <v>107</v>
      </c>
      <c r="E22" s="28">
        <v>23.78</v>
      </c>
      <c r="F22" s="26" t="s">
        <v>108</v>
      </c>
      <c r="G22" s="26" t="s">
        <v>109</v>
      </c>
      <c r="H22" s="25" t="s">
        <v>279</v>
      </c>
      <c r="I22" s="25" t="s">
        <v>279</v>
      </c>
      <c r="J22" s="25" t="s">
        <v>279</v>
      </c>
      <c r="K22" s="26" t="s">
        <v>110</v>
      </c>
      <c r="L22" s="29" t="s">
        <v>111</v>
      </c>
    </row>
    <row r="23" spans="1:12" ht="108.5">
      <c r="A23" s="3">
        <v>17</v>
      </c>
      <c r="B23" s="27" t="s">
        <v>12</v>
      </c>
      <c r="C23" s="26" t="s">
        <v>112</v>
      </c>
      <c r="D23" s="26" t="s">
        <v>113</v>
      </c>
      <c r="E23" s="28">
        <v>47.274999999999999</v>
      </c>
      <c r="F23" s="26" t="s">
        <v>114</v>
      </c>
      <c r="G23" s="26" t="s">
        <v>115</v>
      </c>
      <c r="H23" s="26" t="s">
        <v>279</v>
      </c>
      <c r="I23" s="26" t="s">
        <v>279</v>
      </c>
      <c r="J23" s="26" t="s">
        <v>279</v>
      </c>
      <c r="K23" s="26" t="s">
        <v>116</v>
      </c>
      <c r="L23" s="29" t="s">
        <v>117</v>
      </c>
    </row>
    <row r="24" spans="1:12" ht="77.5">
      <c r="A24" s="3">
        <v>18</v>
      </c>
      <c r="B24" s="27" t="s">
        <v>12</v>
      </c>
      <c r="C24" s="26" t="s">
        <v>118</v>
      </c>
      <c r="D24" s="26" t="s">
        <v>119</v>
      </c>
      <c r="E24" s="28">
        <v>91.19</v>
      </c>
      <c r="F24" s="26" t="s">
        <v>120</v>
      </c>
      <c r="G24" s="26" t="s">
        <v>115</v>
      </c>
      <c r="H24" s="26" t="s">
        <v>279</v>
      </c>
      <c r="I24" s="26" t="s">
        <v>279</v>
      </c>
      <c r="J24" s="26" t="s">
        <v>279</v>
      </c>
      <c r="K24" s="26" t="s">
        <v>121</v>
      </c>
      <c r="L24" s="29" t="s">
        <v>122</v>
      </c>
    </row>
    <row r="25" spans="1:12" ht="93">
      <c r="A25" s="3">
        <v>19</v>
      </c>
      <c r="B25" s="27" t="s">
        <v>12</v>
      </c>
      <c r="C25" s="26" t="s">
        <v>123</v>
      </c>
      <c r="D25" s="26" t="s">
        <v>124</v>
      </c>
      <c r="E25" s="28">
        <v>18</v>
      </c>
      <c r="F25" s="26" t="s">
        <v>125</v>
      </c>
      <c r="G25" s="26" t="s">
        <v>115</v>
      </c>
      <c r="H25" s="26" t="s">
        <v>279</v>
      </c>
      <c r="I25" s="26" t="s">
        <v>279</v>
      </c>
      <c r="J25" s="26" t="s">
        <v>279</v>
      </c>
      <c r="K25" s="26" t="s">
        <v>126</v>
      </c>
      <c r="L25" s="29" t="s">
        <v>127</v>
      </c>
    </row>
    <row r="26" spans="1:12" ht="93">
      <c r="A26" s="3">
        <v>20</v>
      </c>
      <c r="B26" s="27" t="s">
        <v>12</v>
      </c>
      <c r="C26" s="26" t="s">
        <v>128</v>
      </c>
      <c r="D26" s="26" t="s">
        <v>129</v>
      </c>
      <c r="E26" s="28">
        <v>9.8000000000000007</v>
      </c>
      <c r="F26" s="26" t="s">
        <v>130</v>
      </c>
      <c r="G26" s="26" t="s">
        <v>115</v>
      </c>
      <c r="H26" s="26" t="s">
        <v>279</v>
      </c>
      <c r="I26" s="26" t="s">
        <v>279</v>
      </c>
      <c r="J26" s="26" t="s">
        <v>279</v>
      </c>
      <c r="K26" s="26" t="s">
        <v>131</v>
      </c>
      <c r="L26" s="29" t="s">
        <v>132</v>
      </c>
    </row>
    <row r="27" spans="1:12" ht="93">
      <c r="A27" s="3">
        <v>21</v>
      </c>
      <c r="B27" s="27" t="s">
        <v>12</v>
      </c>
      <c r="C27" s="26" t="s">
        <v>133</v>
      </c>
      <c r="D27" s="26" t="s">
        <v>134</v>
      </c>
      <c r="E27" s="28">
        <v>501.78</v>
      </c>
      <c r="F27" s="26" t="s">
        <v>135</v>
      </c>
      <c r="G27" s="26" t="s">
        <v>136</v>
      </c>
      <c r="H27" s="26" t="s">
        <v>279</v>
      </c>
      <c r="I27" s="26" t="s">
        <v>279</v>
      </c>
      <c r="J27" s="26" t="s">
        <v>279</v>
      </c>
      <c r="K27" s="26" t="s">
        <v>137</v>
      </c>
      <c r="L27" s="29" t="s">
        <v>138</v>
      </c>
    </row>
    <row r="28" spans="1:12" ht="77.5">
      <c r="A28" s="3">
        <v>22</v>
      </c>
      <c r="B28" s="27" t="s">
        <v>12</v>
      </c>
      <c r="C28" s="26" t="s">
        <v>139</v>
      </c>
      <c r="D28" s="26" t="s">
        <v>140</v>
      </c>
      <c r="E28" s="28">
        <v>30.37</v>
      </c>
      <c r="F28" s="26" t="s">
        <v>141</v>
      </c>
      <c r="G28" s="26" t="s">
        <v>136</v>
      </c>
      <c r="H28" s="26" t="s">
        <v>279</v>
      </c>
      <c r="I28" s="26" t="s">
        <v>279</v>
      </c>
      <c r="J28" s="26" t="s">
        <v>279</v>
      </c>
      <c r="K28" s="26" t="s">
        <v>142</v>
      </c>
      <c r="L28" s="29" t="s">
        <v>143</v>
      </c>
    </row>
    <row r="29" spans="1:12" ht="77.5">
      <c r="A29" s="3">
        <v>23</v>
      </c>
      <c r="B29" s="27" t="s">
        <v>12</v>
      </c>
      <c r="C29" s="26" t="s">
        <v>144</v>
      </c>
      <c r="D29" s="26" t="s">
        <v>30</v>
      </c>
      <c r="E29" s="28">
        <v>15</v>
      </c>
      <c r="F29" s="26" t="s">
        <v>145</v>
      </c>
      <c r="G29" s="26" t="s">
        <v>146</v>
      </c>
      <c r="H29" s="26" t="s">
        <v>279</v>
      </c>
      <c r="I29" s="26" t="s">
        <v>279</v>
      </c>
      <c r="J29" s="26" t="s">
        <v>279</v>
      </c>
      <c r="K29" s="26" t="s">
        <v>147</v>
      </c>
      <c r="L29" s="29" t="s">
        <v>148</v>
      </c>
    </row>
    <row r="30" spans="1:12" ht="77.5">
      <c r="A30" s="3">
        <v>24</v>
      </c>
      <c r="B30" s="27" t="s">
        <v>12</v>
      </c>
      <c r="C30" s="26" t="s">
        <v>149</v>
      </c>
      <c r="D30" s="26" t="s">
        <v>150</v>
      </c>
      <c r="E30" s="28">
        <v>10</v>
      </c>
      <c r="F30" s="26" t="s">
        <v>151</v>
      </c>
      <c r="G30" s="26" t="s">
        <v>146</v>
      </c>
      <c r="H30" s="26" t="s">
        <v>279</v>
      </c>
      <c r="I30" s="26" t="s">
        <v>279</v>
      </c>
      <c r="J30" s="26" t="s">
        <v>279</v>
      </c>
      <c r="K30" s="26" t="s">
        <v>152</v>
      </c>
      <c r="L30" s="29" t="s">
        <v>153</v>
      </c>
    </row>
    <row r="31" spans="1:12" ht="62">
      <c r="A31" s="3">
        <v>25</v>
      </c>
      <c r="B31" s="27" t="s">
        <v>12</v>
      </c>
      <c r="C31" s="26" t="s">
        <v>154</v>
      </c>
      <c r="D31" s="26" t="s">
        <v>155</v>
      </c>
      <c r="E31" s="28">
        <v>5</v>
      </c>
      <c r="F31" s="26" t="s">
        <v>285</v>
      </c>
      <c r="G31" s="26" t="s">
        <v>146</v>
      </c>
      <c r="H31" s="26" t="s">
        <v>279</v>
      </c>
      <c r="I31" s="26" t="s">
        <v>279</v>
      </c>
      <c r="J31" s="26" t="s">
        <v>279</v>
      </c>
      <c r="K31" s="26" t="s">
        <v>26</v>
      </c>
      <c r="L31" s="29" t="s">
        <v>156</v>
      </c>
    </row>
    <row r="32" spans="1:12" ht="93">
      <c r="A32" s="3">
        <v>26</v>
      </c>
      <c r="B32" s="27" t="s">
        <v>12</v>
      </c>
      <c r="C32" s="26" t="s">
        <v>157</v>
      </c>
      <c r="D32" s="26" t="s">
        <v>158</v>
      </c>
      <c r="E32" s="28">
        <v>197</v>
      </c>
      <c r="F32" s="26" t="s">
        <v>159</v>
      </c>
      <c r="G32" s="26" t="s">
        <v>160</v>
      </c>
      <c r="H32" s="26" t="s">
        <v>279</v>
      </c>
      <c r="I32" s="26" t="s">
        <v>279</v>
      </c>
      <c r="J32" s="26" t="s">
        <v>279</v>
      </c>
      <c r="K32" s="26" t="s">
        <v>161</v>
      </c>
      <c r="L32" s="29" t="s">
        <v>162</v>
      </c>
    </row>
    <row r="33" spans="1:12" ht="108.5">
      <c r="A33" s="3">
        <v>27</v>
      </c>
      <c r="B33" s="27" t="s">
        <v>13</v>
      </c>
      <c r="C33" s="26" t="s">
        <v>163</v>
      </c>
      <c r="D33" s="26" t="s">
        <v>164</v>
      </c>
      <c r="E33" s="28">
        <v>223.21</v>
      </c>
      <c r="F33" s="26" t="s">
        <v>165</v>
      </c>
      <c r="G33" s="26" t="s">
        <v>166</v>
      </c>
      <c r="H33" s="23" t="s">
        <v>280</v>
      </c>
      <c r="I33" s="23" t="s">
        <v>279</v>
      </c>
      <c r="J33" s="23" t="s">
        <v>279</v>
      </c>
      <c r="K33" s="26" t="s">
        <v>167</v>
      </c>
      <c r="L33" s="29" t="s">
        <v>168</v>
      </c>
    </row>
    <row r="34" spans="1:12" ht="77.5">
      <c r="A34" s="3">
        <v>28</v>
      </c>
      <c r="B34" s="27" t="s">
        <v>13</v>
      </c>
      <c r="C34" s="26" t="s">
        <v>169</v>
      </c>
      <c r="D34" s="26" t="s">
        <v>170</v>
      </c>
      <c r="E34" s="28">
        <v>3860.5</v>
      </c>
      <c r="F34" s="26" t="s">
        <v>171</v>
      </c>
      <c r="G34" s="26" t="s">
        <v>166</v>
      </c>
      <c r="H34" s="23" t="s">
        <v>280</v>
      </c>
      <c r="I34" s="23" t="s">
        <v>279</v>
      </c>
      <c r="J34" s="23" t="s">
        <v>279</v>
      </c>
      <c r="K34" s="26" t="s">
        <v>172</v>
      </c>
      <c r="L34" s="29" t="s">
        <v>173</v>
      </c>
    </row>
    <row r="35" spans="1:12" ht="77.5">
      <c r="A35" s="3">
        <v>29</v>
      </c>
      <c r="B35" s="27" t="s">
        <v>13</v>
      </c>
      <c r="C35" s="26" t="s">
        <v>174</v>
      </c>
      <c r="D35" s="26" t="s">
        <v>175</v>
      </c>
      <c r="E35" s="28">
        <v>111.45</v>
      </c>
      <c r="F35" s="26" t="s">
        <v>176</v>
      </c>
      <c r="G35" s="26" t="s">
        <v>166</v>
      </c>
      <c r="H35" s="23" t="s">
        <v>280</v>
      </c>
      <c r="I35" s="23" t="s">
        <v>279</v>
      </c>
      <c r="J35" s="23" t="s">
        <v>279</v>
      </c>
      <c r="K35" s="26" t="s">
        <v>177</v>
      </c>
      <c r="L35" s="29" t="s">
        <v>178</v>
      </c>
    </row>
    <row r="36" spans="1:12" ht="77.5">
      <c r="A36" s="3">
        <v>30</v>
      </c>
      <c r="B36" s="27" t="s">
        <v>13</v>
      </c>
      <c r="C36" s="26" t="s">
        <v>179</v>
      </c>
      <c r="D36" s="26" t="s">
        <v>180</v>
      </c>
      <c r="E36" s="28">
        <v>60</v>
      </c>
      <c r="F36" s="26" t="s">
        <v>181</v>
      </c>
      <c r="G36" s="26" t="s">
        <v>166</v>
      </c>
      <c r="H36" s="23" t="s">
        <v>280</v>
      </c>
      <c r="I36" s="23" t="s">
        <v>279</v>
      </c>
      <c r="J36" s="23" t="s">
        <v>279</v>
      </c>
      <c r="K36" s="26" t="s">
        <v>182</v>
      </c>
      <c r="L36" s="29" t="s">
        <v>183</v>
      </c>
    </row>
    <row r="37" spans="1:12" ht="77.5">
      <c r="A37" s="3">
        <v>31</v>
      </c>
      <c r="B37" s="27" t="s">
        <v>13</v>
      </c>
      <c r="C37" s="26" t="s">
        <v>184</v>
      </c>
      <c r="D37" s="26" t="s">
        <v>185</v>
      </c>
      <c r="E37" s="28">
        <v>216.16</v>
      </c>
      <c r="F37" s="26" t="s">
        <v>187</v>
      </c>
      <c r="G37" s="26" t="s">
        <v>166</v>
      </c>
      <c r="H37" s="23" t="s">
        <v>280</v>
      </c>
      <c r="I37" s="23" t="s">
        <v>279</v>
      </c>
      <c r="J37" s="23" t="s">
        <v>279</v>
      </c>
      <c r="K37" s="26" t="s">
        <v>188</v>
      </c>
      <c r="L37" s="29" t="s">
        <v>189</v>
      </c>
    </row>
    <row r="38" spans="1:12" ht="77.5">
      <c r="A38" s="3">
        <v>32</v>
      </c>
      <c r="B38" s="27" t="s">
        <v>13</v>
      </c>
      <c r="C38" s="26" t="s">
        <v>190</v>
      </c>
      <c r="D38" s="26" t="s">
        <v>191</v>
      </c>
      <c r="E38" s="28">
        <v>2887.02</v>
      </c>
      <c r="F38" s="26" t="s">
        <v>192</v>
      </c>
      <c r="G38" s="26" t="s">
        <v>193</v>
      </c>
      <c r="H38" s="23" t="s">
        <v>280</v>
      </c>
      <c r="I38" s="23" t="s">
        <v>279</v>
      </c>
      <c r="J38" s="23" t="s">
        <v>279</v>
      </c>
      <c r="K38" s="26" t="s">
        <v>194</v>
      </c>
      <c r="L38" s="29" t="s">
        <v>195</v>
      </c>
    </row>
    <row r="39" spans="1:12" ht="77.5">
      <c r="A39" s="3">
        <v>33</v>
      </c>
      <c r="B39" s="27" t="s">
        <v>13</v>
      </c>
      <c r="C39" s="26" t="s">
        <v>196</v>
      </c>
      <c r="D39" s="26" t="s">
        <v>197</v>
      </c>
      <c r="E39" s="28">
        <v>216.99</v>
      </c>
      <c r="F39" s="26" t="s">
        <v>198</v>
      </c>
      <c r="G39" s="26" t="s">
        <v>193</v>
      </c>
      <c r="H39" s="23" t="s">
        <v>280</v>
      </c>
      <c r="I39" s="23" t="s">
        <v>279</v>
      </c>
      <c r="J39" s="23" t="s">
        <v>279</v>
      </c>
      <c r="K39" s="26" t="s">
        <v>199</v>
      </c>
      <c r="L39" s="29" t="s">
        <v>200</v>
      </c>
    </row>
    <row r="40" spans="1:12" ht="77.5">
      <c r="A40" s="3">
        <v>34</v>
      </c>
      <c r="B40" s="27" t="s">
        <v>13</v>
      </c>
      <c r="C40" s="26" t="s">
        <v>201</v>
      </c>
      <c r="D40" s="26" t="s">
        <v>202</v>
      </c>
      <c r="E40" s="28">
        <v>98.51</v>
      </c>
      <c r="F40" s="26" t="s">
        <v>203</v>
      </c>
      <c r="G40" s="26" t="s">
        <v>193</v>
      </c>
      <c r="H40" s="23" t="s">
        <v>280</v>
      </c>
      <c r="I40" s="23" t="s">
        <v>279</v>
      </c>
      <c r="J40" s="23" t="s">
        <v>279</v>
      </c>
      <c r="K40" s="26" t="s">
        <v>204</v>
      </c>
      <c r="L40" s="29" t="s">
        <v>205</v>
      </c>
    </row>
    <row r="41" spans="1:12" ht="77.5">
      <c r="A41" s="3">
        <v>35</v>
      </c>
      <c r="B41" s="27" t="s">
        <v>13</v>
      </c>
      <c r="C41" s="26" t="s">
        <v>206</v>
      </c>
      <c r="D41" s="26" t="s">
        <v>207</v>
      </c>
      <c r="E41" s="28">
        <v>229.58</v>
      </c>
      <c r="F41" s="26" t="s">
        <v>208</v>
      </c>
      <c r="G41" s="26" t="s">
        <v>193</v>
      </c>
      <c r="H41" s="23" t="s">
        <v>280</v>
      </c>
      <c r="I41" s="23" t="s">
        <v>279</v>
      </c>
      <c r="J41" s="23" t="s">
        <v>279</v>
      </c>
      <c r="K41" s="26" t="s">
        <v>209</v>
      </c>
      <c r="L41" s="29" t="s">
        <v>210</v>
      </c>
    </row>
    <row r="42" spans="1:12" ht="77.5">
      <c r="A42" s="3">
        <v>36</v>
      </c>
      <c r="B42" s="27" t="s">
        <v>13</v>
      </c>
      <c r="C42" s="26" t="s">
        <v>211</v>
      </c>
      <c r="D42" s="26" t="s">
        <v>212</v>
      </c>
      <c r="E42" s="28">
        <v>129.93</v>
      </c>
      <c r="F42" s="26" t="s">
        <v>213</v>
      </c>
      <c r="G42" s="26" t="s">
        <v>193</v>
      </c>
      <c r="H42" s="23" t="s">
        <v>280</v>
      </c>
      <c r="I42" s="23" t="s">
        <v>279</v>
      </c>
      <c r="J42" s="23" t="s">
        <v>279</v>
      </c>
      <c r="K42" s="26" t="s">
        <v>214</v>
      </c>
      <c r="L42" s="29" t="s">
        <v>215</v>
      </c>
    </row>
    <row r="43" spans="1:12" ht="77.5">
      <c r="A43" s="3">
        <v>37</v>
      </c>
      <c r="B43" s="27" t="s">
        <v>13</v>
      </c>
      <c r="C43" s="26" t="s">
        <v>216</v>
      </c>
      <c r="D43" s="26" t="s">
        <v>217</v>
      </c>
      <c r="E43" s="28">
        <v>207.93</v>
      </c>
      <c r="F43" s="26" t="s">
        <v>218</v>
      </c>
      <c r="G43" s="26" t="s">
        <v>193</v>
      </c>
      <c r="H43" s="23" t="s">
        <v>280</v>
      </c>
      <c r="I43" s="23" t="s">
        <v>279</v>
      </c>
      <c r="J43" s="23" t="s">
        <v>279</v>
      </c>
      <c r="K43" s="26" t="s">
        <v>219</v>
      </c>
      <c r="L43" s="29" t="s">
        <v>220</v>
      </c>
    </row>
    <row r="44" spans="1:12" ht="93">
      <c r="A44" s="3">
        <v>38</v>
      </c>
      <c r="B44" s="27" t="s">
        <v>13</v>
      </c>
      <c r="C44" s="26" t="s">
        <v>221</v>
      </c>
      <c r="D44" s="26" t="s">
        <v>222</v>
      </c>
      <c r="E44" s="28">
        <v>350.83</v>
      </c>
      <c r="F44" s="26" t="s">
        <v>223</v>
      </c>
      <c r="G44" s="26" t="s">
        <v>193</v>
      </c>
      <c r="H44" s="23" t="s">
        <v>280</v>
      </c>
      <c r="I44" s="23" t="s">
        <v>279</v>
      </c>
      <c r="J44" s="23" t="s">
        <v>279</v>
      </c>
      <c r="K44" s="26" t="s">
        <v>224</v>
      </c>
      <c r="L44" s="29" t="s">
        <v>225</v>
      </c>
    </row>
    <row r="45" spans="1:12" ht="93">
      <c r="A45" s="3">
        <v>39</v>
      </c>
      <c r="B45" s="27" t="s">
        <v>13</v>
      </c>
      <c r="C45" s="26" t="s">
        <v>226</v>
      </c>
      <c r="D45" s="26" t="s">
        <v>186</v>
      </c>
      <c r="E45" s="28">
        <v>39.96</v>
      </c>
      <c r="F45" s="26" t="s">
        <v>227</v>
      </c>
      <c r="G45" s="26" t="s">
        <v>193</v>
      </c>
      <c r="H45" s="23" t="s">
        <v>280</v>
      </c>
      <c r="I45" s="23" t="s">
        <v>280</v>
      </c>
      <c r="J45" s="23" t="s">
        <v>280</v>
      </c>
      <c r="K45" s="26" t="s">
        <v>228</v>
      </c>
      <c r="L45" s="29" t="s">
        <v>229</v>
      </c>
    </row>
    <row r="46" spans="1:12" ht="108.5">
      <c r="A46" s="3">
        <v>40</v>
      </c>
      <c r="B46" s="27" t="s">
        <v>14</v>
      </c>
      <c r="C46" s="26" t="s">
        <v>230</v>
      </c>
      <c r="D46" s="26" t="s">
        <v>231</v>
      </c>
      <c r="E46" s="28">
        <v>61.88</v>
      </c>
      <c r="F46" s="26" t="s">
        <v>232</v>
      </c>
      <c r="G46" s="26" t="s">
        <v>233</v>
      </c>
      <c r="H46" s="23" t="s">
        <v>279</v>
      </c>
      <c r="I46" s="23" t="s">
        <v>279</v>
      </c>
      <c r="J46" s="23" t="s">
        <v>279</v>
      </c>
      <c r="K46" s="26" t="s">
        <v>234</v>
      </c>
      <c r="L46" s="29" t="s">
        <v>235</v>
      </c>
    </row>
    <row r="47" spans="1:12" ht="108.5">
      <c r="A47" s="3">
        <v>41</v>
      </c>
      <c r="B47" s="27" t="s">
        <v>14</v>
      </c>
      <c r="C47" s="26" t="s">
        <v>236</v>
      </c>
      <c r="D47" s="26" t="s">
        <v>231</v>
      </c>
      <c r="E47" s="28">
        <v>47.66</v>
      </c>
      <c r="F47" s="26" t="s">
        <v>237</v>
      </c>
      <c r="G47" s="26" t="s">
        <v>233</v>
      </c>
      <c r="H47" s="23" t="s">
        <v>279</v>
      </c>
      <c r="I47" s="23" t="s">
        <v>279</v>
      </c>
      <c r="J47" s="23" t="s">
        <v>279</v>
      </c>
      <c r="K47" s="26" t="s">
        <v>234</v>
      </c>
      <c r="L47" s="29" t="s">
        <v>238</v>
      </c>
    </row>
    <row r="48" spans="1:12" ht="108.5">
      <c r="A48" s="3">
        <v>42</v>
      </c>
      <c r="B48" s="27" t="s">
        <v>14</v>
      </c>
      <c r="C48" s="26" t="s">
        <v>239</v>
      </c>
      <c r="D48" s="26" t="s">
        <v>59</v>
      </c>
      <c r="E48" s="28">
        <v>33.64</v>
      </c>
      <c r="F48" s="26" t="s">
        <v>240</v>
      </c>
      <c r="G48" s="26" t="s">
        <v>241</v>
      </c>
      <c r="H48" s="23" t="s">
        <v>279</v>
      </c>
      <c r="I48" s="23" t="s">
        <v>279</v>
      </c>
      <c r="J48" s="23" t="s">
        <v>279</v>
      </c>
      <c r="K48" s="26" t="s">
        <v>242</v>
      </c>
      <c r="L48" s="29" t="s">
        <v>243</v>
      </c>
    </row>
    <row r="49" spans="1:12" ht="77.5">
      <c r="A49" s="3">
        <v>43</v>
      </c>
      <c r="B49" s="27" t="s">
        <v>14</v>
      </c>
      <c r="C49" s="26" t="s">
        <v>244</v>
      </c>
      <c r="D49" s="26" t="s">
        <v>245</v>
      </c>
      <c r="E49" s="28">
        <v>4.57</v>
      </c>
      <c r="F49" s="26" t="s">
        <v>246</v>
      </c>
      <c r="G49" s="26" t="s">
        <v>247</v>
      </c>
      <c r="H49" s="23" t="s">
        <v>279</v>
      </c>
      <c r="I49" s="23" t="s">
        <v>279</v>
      </c>
      <c r="J49" s="23" t="s">
        <v>279</v>
      </c>
      <c r="K49" s="26" t="s">
        <v>248</v>
      </c>
      <c r="L49" s="29" t="s">
        <v>249</v>
      </c>
    </row>
    <row r="50" spans="1:12" ht="77.5">
      <c r="A50" s="4">
        <v>44</v>
      </c>
      <c r="B50" s="30" t="s">
        <v>14</v>
      </c>
      <c r="C50" s="31" t="s">
        <v>250</v>
      </c>
      <c r="D50" s="31" t="s">
        <v>251</v>
      </c>
      <c r="E50" s="32">
        <v>3.65</v>
      </c>
      <c r="F50" s="31" t="s">
        <v>252</v>
      </c>
      <c r="G50" s="31" t="s">
        <v>253</v>
      </c>
      <c r="H50" s="24" t="s">
        <v>280</v>
      </c>
      <c r="I50" s="23" t="s">
        <v>279</v>
      </c>
      <c r="J50" s="23" t="s">
        <v>279</v>
      </c>
      <c r="K50" s="31" t="s">
        <v>254</v>
      </c>
      <c r="L50" s="33" t="s">
        <v>255</v>
      </c>
    </row>
  </sheetData>
  <mergeCells count="3">
    <mergeCell ref="A1:L1"/>
    <mergeCell ref="A2:L2"/>
    <mergeCell ref="H5:J5"/>
  </mergeCells>
  <conditionalFormatting sqref="A7:G50 K7:L50">
    <cfRule type="expression" dxfId="14" priority="15">
      <formula>#REF!="High"</formula>
    </cfRule>
  </conditionalFormatting>
  <conditionalFormatting sqref="H18">
    <cfRule type="expression" dxfId="13" priority="3">
      <formula>#REF!="High"</formula>
    </cfRule>
  </conditionalFormatting>
  <conditionalFormatting sqref="H20:H21">
    <cfRule type="expression" dxfId="12" priority="2">
      <formula>#REF!="High"</formula>
    </cfRule>
  </conditionalFormatting>
  <conditionalFormatting sqref="H7:J17 I18:J18 H19:J19 I20:J21">
    <cfRule type="expression" dxfId="11" priority="4">
      <formula>#REF!="High"</formula>
    </cfRule>
  </conditionalFormatting>
  <conditionalFormatting sqref="H22:J50">
    <cfRule type="expression" dxfId="10" priority="1">
      <formula>#REF!="High"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"/>
  <sheetViews>
    <sheetView zoomScale="80" workbookViewId="0">
      <selection activeCell="E8" sqref="E8"/>
    </sheetView>
  </sheetViews>
  <sheetFormatPr defaultRowHeight="14"/>
  <cols>
    <col min="1" max="1" width="5.83203125" customWidth="1"/>
    <col min="2" max="2" width="23.4140625" customWidth="1"/>
    <col min="3" max="3" width="13" customWidth="1"/>
    <col min="4" max="4" width="9.83203125" style="1" customWidth="1"/>
    <col min="5" max="5" width="37.6640625" customWidth="1"/>
    <col min="6" max="9" width="15.5" customWidth="1"/>
    <col min="10" max="10" width="38.25" customWidth="1"/>
  </cols>
  <sheetData>
    <row r="1" spans="1:25" ht="19">
      <c r="A1" s="49" t="s">
        <v>258</v>
      </c>
      <c r="B1" s="49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50" t="s">
        <v>265</v>
      </c>
      <c r="B2" s="50"/>
      <c r="C2" s="50"/>
      <c r="D2" s="50"/>
      <c r="E2" s="50"/>
      <c r="F2" s="50"/>
      <c r="G2" s="50"/>
      <c r="H2" s="50"/>
      <c r="I2" s="50"/>
      <c r="J2" s="50"/>
    </row>
    <row r="4" spans="1:25">
      <c r="G4" s="51" t="s">
        <v>282</v>
      </c>
      <c r="H4" s="51"/>
      <c r="I4" s="51"/>
    </row>
    <row r="5" spans="1:25" ht="62" customHeight="1">
      <c r="A5" s="5" t="s">
        <v>257</v>
      </c>
      <c r="B5" s="6" t="s">
        <v>16</v>
      </c>
      <c r="C5" s="6" t="s">
        <v>17</v>
      </c>
      <c r="D5" s="6" t="s">
        <v>259</v>
      </c>
      <c r="E5" s="6" t="s">
        <v>19</v>
      </c>
      <c r="F5" s="6" t="s">
        <v>260</v>
      </c>
      <c r="G5" s="6" t="s">
        <v>275</v>
      </c>
      <c r="H5" s="6" t="s">
        <v>276</v>
      </c>
      <c r="I5" s="6" t="s">
        <v>284</v>
      </c>
      <c r="J5" s="7" t="s">
        <v>21</v>
      </c>
    </row>
    <row r="6" spans="1:25" ht="62">
      <c r="A6" s="8">
        <v>1</v>
      </c>
      <c r="B6" s="25" t="s">
        <v>22</v>
      </c>
      <c r="C6" s="25" t="s">
        <v>262</v>
      </c>
      <c r="D6" s="20">
        <v>30.56</v>
      </c>
      <c r="E6" s="25" t="s">
        <v>24</v>
      </c>
      <c r="F6" s="25" t="s">
        <v>25</v>
      </c>
      <c r="G6" s="23" t="s">
        <v>279</v>
      </c>
      <c r="H6" s="23" t="s">
        <v>279</v>
      </c>
      <c r="I6" s="23" t="s">
        <v>279</v>
      </c>
      <c r="J6" s="34" t="s">
        <v>28</v>
      </c>
    </row>
    <row r="7" spans="1:25" ht="62">
      <c r="A7" s="8">
        <v>2</v>
      </c>
      <c r="B7" s="25" t="s">
        <v>29</v>
      </c>
      <c r="C7" s="25" t="s">
        <v>30</v>
      </c>
      <c r="D7" s="20">
        <v>122.96</v>
      </c>
      <c r="E7" s="25" t="s">
        <v>31</v>
      </c>
      <c r="F7" s="25" t="s">
        <v>32</v>
      </c>
      <c r="G7" s="23" t="s">
        <v>279</v>
      </c>
      <c r="H7" s="23" t="s">
        <v>279</v>
      </c>
      <c r="I7" s="23" t="s">
        <v>279</v>
      </c>
      <c r="J7" s="34" t="s">
        <v>34</v>
      </c>
    </row>
    <row r="8" spans="1:25" ht="62">
      <c r="A8" s="8">
        <v>3</v>
      </c>
      <c r="B8" s="25" t="s">
        <v>35</v>
      </c>
      <c r="C8" s="25" t="s">
        <v>36</v>
      </c>
      <c r="D8" s="20">
        <v>9.6199999999999992</v>
      </c>
      <c r="E8" s="25" t="s">
        <v>37</v>
      </c>
      <c r="F8" s="25" t="s">
        <v>25</v>
      </c>
      <c r="G8" s="23" t="s">
        <v>279</v>
      </c>
      <c r="H8" s="23" t="s">
        <v>279</v>
      </c>
      <c r="I8" s="23" t="s">
        <v>279</v>
      </c>
      <c r="J8" s="34" t="s">
        <v>39</v>
      </c>
    </row>
    <row r="9" spans="1:25" ht="46.5">
      <c r="A9" s="9">
        <v>4</v>
      </c>
      <c r="B9" s="35" t="s">
        <v>40</v>
      </c>
      <c r="C9" s="35" t="s">
        <v>41</v>
      </c>
      <c r="D9" s="21" t="s">
        <v>26</v>
      </c>
      <c r="E9" s="35" t="s">
        <v>42</v>
      </c>
      <c r="F9" s="35" t="s">
        <v>43</v>
      </c>
      <c r="G9" s="23" t="s">
        <v>280</v>
      </c>
      <c r="H9" s="23" t="s">
        <v>280</v>
      </c>
      <c r="I9" s="23" t="s">
        <v>280</v>
      </c>
      <c r="J9" s="36" t="s">
        <v>45</v>
      </c>
    </row>
  </sheetData>
  <mergeCells count="3">
    <mergeCell ref="A2:J2"/>
    <mergeCell ref="A1:J1"/>
    <mergeCell ref="G4:I4"/>
  </mergeCells>
  <conditionalFormatting sqref="A6:F9 J6:J9">
    <cfRule type="expression" dxfId="9" priority="4">
      <formula>#REF!="High"</formula>
    </cfRule>
  </conditionalFormatting>
  <conditionalFormatting sqref="G6:I9">
    <cfRule type="expression" dxfId="8" priority="1">
      <formula>#REF!="High"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="101" zoomScaleNormal="100" workbookViewId="0">
      <selection activeCell="A5" sqref="A5:J17"/>
    </sheetView>
  </sheetViews>
  <sheetFormatPr defaultRowHeight="14"/>
  <cols>
    <col min="1" max="1" width="3.4140625" customWidth="1"/>
    <col min="2" max="2" width="17.9140625" customWidth="1"/>
    <col min="3" max="3" width="13.4140625" customWidth="1"/>
    <col min="4" max="4" width="9" style="1" customWidth="1"/>
    <col min="5" max="5" width="24.5" customWidth="1"/>
    <col min="6" max="6" width="21.83203125" customWidth="1"/>
    <col min="7" max="7" width="9.6640625" customWidth="1"/>
    <col min="8" max="8" width="11.4140625" customWidth="1"/>
    <col min="9" max="9" width="12.83203125" customWidth="1"/>
    <col min="10" max="10" width="21.58203125" customWidth="1"/>
  </cols>
  <sheetData>
    <row r="1" spans="1:10" ht="19">
      <c r="A1" s="49" t="s">
        <v>267</v>
      </c>
      <c r="B1" s="49"/>
      <c r="C1" s="49"/>
      <c r="D1" s="49"/>
      <c r="E1" s="49"/>
      <c r="F1" s="49"/>
      <c r="G1" s="49"/>
      <c r="H1" s="49"/>
      <c r="I1" s="49"/>
    </row>
    <row r="2" spans="1:10" ht="14" customHeight="1">
      <c r="A2" s="52" t="s">
        <v>264</v>
      </c>
      <c r="B2" s="52"/>
      <c r="C2" s="52"/>
      <c r="D2" s="52"/>
      <c r="E2" s="52"/>
      <c r="F2" s="52"/>
      <c r="G2" s="52"/>
      <c r="H2" s="52"/>
      <c r="I2" s="52"/>
    </row>
    <row r="4" spans="1:10">
      <c r="G4" s="53" t="s">
        <v>282</v>
      </c>
      <c r="H4" s="53"/>
      <c r="I4" s="53"/>
    </row>
    <row r="5" spans="1:10" ht="62">
      <c r="A5" s="38" t="s">
        <v>257</v>
      </c>
      <c r="B5" s="38" t="s">
        <v>16</v>
      </c>
      <c r="C5" s="38" t="s">
        <v>17</v>
      </c>
      <c r="D5" s="38" t="s">
        <v>18</v>
      </c>
      <c r="E5" s="38" t="s">
        <v>19</v>
      </c>
      <c r="F5" s="39" t="s">
        <v>260</v>
      </c>
      <c r="G5" s="38" t="s">
        <v>278</v>
      </c>
      <c r="H5" s="38" t="s">
        <v>283</v>
      </c>
      <c r="I5" s="38" t="s">
        <v>277</v>
      </c>
      <c r="J5" s="40" t="s">
        <v>21</v>
      </c>
    </row>
    <row r="6" spans="1:10" ht="62">
      <c r="A6" s="25">
        <v>1</v>
      </c>
      <c r="B6" s="25" t="s">
        <v>46</v>
      </c>
      <c r="C6" s="25" t="s">
        <v>47</v>
      </c>
      <c r="D6" s="20">
        <v>31.1</v>
      </c>
      <c r="E6" s="25" t="s">
        <v>48</v>
      </c>
      <c r="F6" s="25" t="s">
        <v>49</v>
      </c>
      <c r="G6" s="25" t="s">
        <v>280</v>
      </c>
      <c r="H6" s="25" t="s">
        <v>279</v>
      </c>
      <c r="I6" s="25" t="s">
        <v>279</v>
      </c>
      <c r="J6" s="37" t="s">
        <v>51</v>
      </c>
    </row>
    <row r="7" spans="1:10" ht="46.5">
      <c r="A7" s="25">
        <v>2</v>
      </c>
      <c r="B7" s="25" t="s">
        <v>52</v>
      </c>
      <c r="C7" s="25" t="s">
        <v>53</v>
      </c>
      <c r="D7" s="20">
        <v>26.06</v>
      </c>
      <c r="E7" s="25" t="s">
        <v>54</v>
      </c>
      <c r="F7" s="25" t="s">
        <v>55</v>
      </c>
      <c r="G7" s="25" t="s">
        <v>279</v>
      </c>
      <c r="H7" s="25" t="s">
        <v>279</v>
      </c>
      <c r="I7" s="25" t="s">
        <v>279</v>
      </c>
      <c r="J7" s="25" t="s">
        <v>57</v>
      </c>
    </row>
    <row r="8" spans="1:10" ht="46.5">
      <c r="A8" s="25">
        <v>3</v>
      </c>
      <c r="B8" s="25" t="s">
        <v>58</v>
      </c>
      <c r="C8" s="25" t="s">
        <v>59</v>
      </c>
      <c r="D8" s="20">
        <v>10.65</v>
      </c>
      <c r="E8" s="25" t="s">
        <v>60</v>
      </c>
      <c r="F8" s="25" t="s">
        <v>61</v>
      </c>
      <c r="G8" s="25" t="s">
        <v>279</v>
      </c>
      <c r="H8" s="25" t="s">
        <v>279</v>
      </c>
      <c r="I8" s="25" t="s">
        <v>279</v>
      </c>
      <c r="J8" s="25" t="s">
        <v>63</v>
      </c>
    </row>
    <row r="9" spans="1:10" ht="46.5">
      <c r="A9" s="25">
        <v>4</v>
      </c>
      <c r="B9" s="25" t="s">
        <v>64</v>
      </c>
      <c r="C9" s="25" t="s">
        <v>59</v>
      </c>
      <c r="D9" s="20">
        <v>24.62</v>
      </c>
      <c r="E9" s="25" t="s">
        <v>65</v>
      </c>
      <c r="F9" s="25" t="s">
        <v>66</v>
      </c>
      <c r="G9" s="25" t="s">
        <v>279</v>
      </c>
      <c r="H9" s="25" t="s">
        <v>279</v>
      </c>
      <c r="I9" s="25" t="s">
        <v>279</v>
      </c>
      <c r="J9" s="25" t="s">
        <v>68</v>
      </c>
    </row>
    <row r="10" spans="1:10" ht="46.5">
      <c r="A10" s="25">
        <v>5</v>
      </c>
      <c r="B10" s="25" t="s">
        <v>69</v>
      </c>
      <c r="C10" s="25" t="s">
        <v>70</v>
      </c>
      <c r="D10" s="20">
        <v>26.24</v>
      </c>
      <c r="E10" s="25" t="s">
        <v>71</v>
      </c>
      <c r="F10" s="25" t="s">
        <v>66</v>
      </c>
      <c r="G10" s="25" t="s">
        <v>279</v>
      </c>
      <c r="H10" s="25" t="s">
        <v>279</v>
      </c>
      <c r="I10" s="25" t="s">
        <v>279</v>
      </c>
      <c r="J10" s="25" t="s">
        <v>73</v>
      </c>
    </row>
    <row r="11" spans="1:10" ht="62">
      <c r="A11" s="25">
        <v>6</v>
      </c>
      <c r="B11" s="25" t="s">
        <v>74</v>
      </c>
      <c r="C11" s="25" t="s">
        <v>75</v>
      </c>
      <c r="D11" s="20">
        <v>15.28</v>
      </c>
      <c r="E11" s="25" t="s">
        <v>76</v>
      </c>
      <c r="F11" s="25" t="s">
        <v>66</v>
      </c>
      <c r="G11" s="25" t="s">
        <v>280</v>
      </c>
      <c r="H11" s="25" t="s">
        <v>279</v>
      </c>
      <c r="I11" s="25" t="s">
        <v>279</v>
      </c>
      <c r="J11" s="25" t="s">
        <v>78</v>
      </c>
    </row>
    <row r="12" spans="1:10" ht="46.5">
      <c r="A12" s="25">
        <v>7</v>
      </c>
      <c r="B12" s="25" t="s">
        <v>79</v>
      </c>
      <c r="C12" s="25" t="s">
        <v>80</v>
      </c>
      <c r="D12" s="20">
        <v>29.47</v>
      </c>
      <c r="E12" s="25" t="s">
        <v>81</v>
      </c>
      <c r="F12" s="25" t="s">
        <v>66</v>
      </c>
      <c r="G12" s="25" t="s">
        <v>280</v>
      </c>
      <c r="H12" s="25" t="s">
        <v>279</v>
      </c>
      <c r="I12" s="25" t="s">
        <v>279</v>
      </c>
      <c r="J12" s="25" t="s">
        <v>83</v>
      </c>
    </row>
    <row r="13" spans="1:10" ht="46.5">
      <c r="A13" s="25">
        <v>8</v>
      </c>
      <c r="B13" s="25" t="s">
        <v>84</v>
      </c>
      <c r="C13" s="25" t="s">
        <v>85</v>
      </c>
      <c r="D13" s="20">
        <v>1.64</v>
      </c>
      <c r="E13" s="25" t="s">
        <v>86</v>
      </c>
      <c r="F13" s="25" t="s">
        <v>66</v>
      </c>
      <c r="G13" s="26" t="s">
        <v>279</v>
      </c>
      <c r="H13" s="25" t="s">
        <v>279</v>
      </c>
      <c r="I13" s="25" t="s">
        <v>279</v>
      </c>
      <c r="J13" s="25" t="s">
        <v>88</v>
      </c>
    </row>
    <row r="14" spans="1:10" ht="46.5">
      <c r="A14" s="25">
        <v>9</v>
      </c>
      <c r="B14" s="25" t="s">
        <v>89</v>
      </c>
      <c r="C14" s="25" t="s">
        <v>90</v>
      </c>
      <c r="D14" s="20">
        <v>11.8</v>
      </c>
      <c r="E14" s="25" t="s">
        <v>91</v>
      </c>
      <c r="F14" s="25" t="s">
        <v>66</v>
      </c>
      <c r="G14" s="25" t="s">
        <v>279</v>
      </c>
      <c r="H14" s="25" t="s">
        <v>279</v>
      </c>
      <c r="I14" s="25" t="s">
        <v>279</v>
      </c>
      <c r="J14" s="25" t="s">
        <v>93</v>
      </c>
    </row>
    <row r="15" spans="1:10" ht="46.5">
      <c r="A15" s="25">
        <v>10</v>
      </c>
      <c r="B15" s="25" t="s">
        <v>94</v>
      </c>
      <c r="C15" s="25" t="s">
        <v>95</v>
      </c>
      <c r="D15" s="20">
        <v>22.39</v>
      </c>
      <c r="E15" s="25" t="s">
        <v>96</v>
      </c>
      <c r="F15" s="25" t="s">
        <v>97</v>
      </c>
      <c r="G15" s="26" t="s">
        <v>280</v>
      </c>
      <c r="H15" s="25" t="s">
        <v>279</v>
      </c>
      <c r="I15" s="25" t="s">
        <v>279</v>
      </c>
      <c r="J15" s="25" t="s">
        <v>99</v>
      </c>
    </row>
    <row r="16" spans="1:10" ht="62">
      <c r="A16" s="25">
        <v>11</v>
      </c>
      <c r="B16" s="25" t="s">
        <v>100</v>
      </c>
      <c r="C16" s="25" t="s">
        <v>101</v>
      </c>
      <c r="D16" s="20">
        <v>15.34</v>
      </c>
      <c r="E16" s="25" t="s">
        <v>102</v>
      </c>
      <c r="F16" s="25" t="s">
        <v>103</v>
      </c>
      <c r="G16" s="26" t="s">
        <v>280</v>
      </c>
      <c r="H16" s="25" t="s">
        <v>279</v>
      </c>
      <c r="I16" s="25" t="s">
        <v>279</v>
      </c>
      <c r="J16" s="25" t="s">
        <v>105</v>
      </c>
    </row>
    <row r="17" spans="1:10" ht="77.5">
      <c r="A17" s="25">
        <v>12</v>
      </c>
      <c r="B17" s="25" t="s">
        <v>106</v>
      </c>
      <c r="C17" s="25" t="s">
        <v>107</v>
      </c>
      <c r="D17" s="20">
        <v>23.78</v>
      </c>
      <c r="E17" s="25" t="s">
        <v>108</v>
      </c>
      <c r="F17" s="25" t="s">
        <v>109</v>
      </c>
      <c r="G17" s="25" t="s">
        <v>279</v>
      </c>
      <c r="H17" s="25" t="s">
        <v>279</v>
      </c>
      <c r="I17" s="25" t="s">
        <v>279</v>
      </c>
      <c r="J17" s="35" t="s">
        <v>111</v>
      </c>
    </row>
  </sheetData>
  <mergeCells count="3">
    <mergeCell ref="A1:I1"/>
    <mergeCell ref="A2:I2"/>
    <mergeCell ref="G4:I4"/>
  </mergeCells>
  <conditionalFormatting sqref="A6:I12 A13:F13 H13:I13 A14:I14 A15:F16 H15:I16 A17:I17">
    <cfRule type="expression" dxfId="7" priority="7">
      <formula>#REF!="High"</formula>
    </cfRule>
  </conditionalFormatting>
  <conditionalFormatting sqref="G13">
    <cfRule type="expression" dxfId="6" priority="3">
      <formula>#REF!="High"</formula>
    </cfRule>
  </conditionalFormatting>
  <conditionalFormatting sqref="G15:G16">
    <cfRule type="expression" dxfId="5" priority="2">
      <formula>#REF!="High"</formula>
    </cfRule>
  </conditionalFormatting>
  <conditionalFormatting sqref="J6:J17">
    <cfRule type="expression" dxfId="4" priority="1">
      <formula>$B6="High"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selection activeCell="A3" sqref="A3"/>
    </sheetView>
  </sheetViews>
  <sheetFormatPr defaultRowHeight="14"/>
  <cols>
    <col min="1" max="1" width="5.6640625" customWidth="1"/>
    <col min="2" max="2" width="22.75" customWidth="1"/>
    <col min="3" max="3" width="11.5" customWidth="1"/>
    <col min="4" max="4" width="10.6640625" style="19" customWidth="1"/>
    <col min="5" max="5" width="28.83203125" customWidth="1"/>
    <col min="6" max="6" width="12.1640625" customWidth="1"/>
    <col min="7" max="7" width="9.08203125" customWidth="1"/>
    <col min="8" max="8" width="10.4140625" customWidth="1"/>
    <col min="9" max="9" width="13.5" customWidth="1"/>
    <col min="10" max="10" width="24.33203125" customWidth="1"/>
  </cols>
  <sheetData>
    <row r="1" spans="1:10" ht="19">
      <c r="A1" s="49" t="s">
        <v>266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4" customHeight="1">
      <c r="A2" s="52" t="s">
        <v>308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G4" s="53" t="s">
        <v>282</v>
      </c>
      <c r="H4" s="53"/>
      <c r="I4" s="53"/>
    </row>
    <row r="5" spans="1:10" ht="46.5">
      <c r="A5" s="41" t="s">
        <v>257</v>
      </c>
      <c r="B5" s="40" t="s">
        <v>16</v>
      </c>
      <c r="C5" s="40" t="s">
        <v>17</v>
      </c>
      <c r="D5" s="40" t="s">
        <v>18</v>
      </c>
      <c r="E5" s="40" t="s">
        <v>19</v>
      </c>
      <c r="F5" s="42" t="s">
        <v>260</v>
      </c>
      <c r="G5" s="38" t="s">
        <v>278</v>
      </c>
      <c r="H5" s="38" t="s">
        <v>283</v>
      </c>
      <c r="I5" s="38" t="s">
        <v>284</v>
      </c>
      <c r="J5" s="42" t="s">
        <v>21</v>
      </c>
    </row>
    <row r="6" spans="1:10" ht="93">
      <c r="A6" s="3">
        <v>1</v>
      </c>
      <c r="B6" s="26" t="s">
        <v>112</v>
      </c>
      <c r="C6" s="26" t="s">
        <v>113</v>
      </c>
      <c r="D6" s="28">
        <v>47.274999999999999</v>
      </c>
      <c r="E6" s="26" t="s">
        <v>114</v>
      </c>
      <c r="F6" s="26" t="s">
        <v>115</v>
      </c>
      <c r="G6" s="26" t="s">
        <v>279</v>
      </c>
      <c r="H6" s="26" t="s">
        <v>279</v>
      </c>
      <c r="I6" s="26" t="s">
        <v>279</v>
      </c>
      <c r="J6" s="29" t="s">
        <v>117</v>
      </c>
    </row>
    <row r="7" spans="1:10" ht="46.5">
      <c r="A7" s="3">
        <v>2</v>
      </c>
      <c r="B7" s="26" t="s">
        <v>118</v>
      </c>
      <c r="C7" s="26" t="s">
        <v>119</v>
      </c>
      <c r="D7" s="28">
        <v>91.19</v>
      </c>
      <c r="E7" s="26" t="s">
        <v>120</v>
      </c>
      <c r="F7" s="26" t="s">
        <v>115</v>
      </c>
      <c r="G7" s="26" t="s">
        <v>279</v>
      </c>
      <c r="H7" s="26" t="s">
        <v>279</v>
      </c>
      <c r="I7" s="26" t="s">
        <v>279</v>
      </c>
      <c r="J7" s="29" t="s">
        <v>122</v>
      </c>
    </row>
    <row r="8" spans="1:10" ht="93">
      <c r="A8" s="3">
        <v>3</v>
      </c>
      <c r="B8" s="26" t="s">
        <v>123</v>
      </c>
      <c r="C8" s="26" t="s">
        <v>124</v>
      </c>
      <c r="D8" s="28">
        <v>18</v>
      </c>
      <c r="E8" s="26" t="s">
        <v>125</v>
      </c>
      <c r="F8" s="26" t="s">
        <v>115</v>
      </c>
      <c r="G8" s="26" t="s">
        <v>279</v>
      </c>
      <c r="H8" s="26" t="s">
        <v>279</v>
      </c>
      <c r="I8" s="26" t="s">
        <v>279</v>
      </c>
      <c r="J8" s="29" t="s">
        <v>127</v>
      </c>
    </row>
    <row r="9" spans="1:10" ht="77.5">
      <c r="A9" s="3">
        <v>4</v>
      </c>
      <c r="B9" s="26" t="s">
        <v>128</v>
      </c>
      <c r="C9" s="26" t="s">
        <v>129</v>
      </c>
      <c r="D9" s="28">
        <v>9.8000000000000007</v>
      </c>
      <c r="E9" s="26" t="s">
        <v>130</v>
      </c>
      <c r="F9" s="26" t="s">
        <v>115</v>
      </c>
      <c r="G9" s="26" t="s">
        <v>279</v>
      </c>
      <c r="H9" s="26" t="s">
        <v>279</v>
      </c>
      <c r="I9" s="26" t="s">
        <v>279</v>
      </c>
      <c r="J9" s="29" t="s">
        <v>132</v>
      </c>
    </row>
    <row r="10" spans="1:10" ht="77.5">
      <c r="A10" s="3">
        <v>5</v>
      </c>
      <c r="B10" s="26" t="s">
        <v>133</v>
      </c>
      <c r="C10" s="26" t="s">
        <v>134</v>
      </c>
      <c r="D10" s="28">
        <v>501.78</v>
      </c>
      <c r="E10" s="26" t="s">
        <v>135</v>
      </c>
      <c r="F10" s="26" t="s">
        <v>136</v>
      </c>
      <c r="G10" s="26" t="s">
        <v>279</v>
      </c>
      <c r="H10" s="26" t="s">
        <v>279</v>
      </c>
      <c r="I10" s="26" t="s">
        <v>279</v>
      </c>
      <c r="J10" s="29" t="s">
        <v>138</v>
      </c>
    </row>
    <row r="11" spans="1:10" ht="77.5">
      <c r="A11" s="3">
        <v>6</v>
      </c>
      <c r="B11" s="26" t="s">
        <v>139</v>
      </c>
      <c r="C11" s="26" t="s">
        <v>140</v>
      </c>
      <c r="D11" s="28">
        <v>30.37</v>
      </c>
      <c r="E11" s="26" t="s">
        <v>141</v>
      </c>
      <c r="F11" s="26" t="s">
        <v>136</v>
      </c>
      <c r="G11" s="26" t="s">
        <v>279</v>
      </c>
      <c r="H11" s="26" t="s">
        <v>279</v>
      </c>
      <c r="I11" s="26" t="s">
        <v>279</v>
      </c>
      <c r="J11" s="29" t="s">
        <v>143</v>
      </c>
    </row>
    <row r="12" spans="1:10" ht="77.5">
      <c r="A12" s="3">
        <v>7</v>
      </c>
      <c r="B12" s="26" t="s">
        <v>144</v>
      </c>
      <c r="C12" s="26" t="s">
        <v>30</v>
      </c>
      <c r="D12" s="28">
        <v>15</v>
      </c>
      <c r="E12" s="26" t="s">
        <v>145</v>
      </c>
      <c r="F12" s="26" t="s">
        <v>146</v>
      </c>
      <c r="G12" s="26" t="s">
        <v>279</v>
      </c>
      <c r="H12" s="26" t="s">
        <v>279</v>
      </c>
      <c r="I12" s="26" t="s">
        <v>279</v>
      </c>
      <c r="J12" s="29" t="s">
        <v>148</v>
      </c>
    </row>
    <row r="13" spans="1:10" ht="62">
      <c r="A13" s="3">
        <v>8</v>
      </c>
      <c r="B13" s="26" t="s">
        <v>149</v>
      </c>
      <c r="C13" s="26" t="s">
        <v>150</v>
      </c>
      <c r="D13" s="28">
        <v>10</v>
      </c>
      <c r="E13" s="26" t="s">
        <v>151</v>
      </c>
      <c r="F13" s="26" t="s">
        <v>146</v>
      </c>
      <c r="G13" s="26" t="s">
        <v>279</v>
      </c>
      <c r="H13" s="26" t="s">
        <v>279</v>
      </c>
      <c r="I13" s="26" t="s">
        <v>279</v>
      </c>
      <c r="J13" s="29" t="s">
        <v>153</v>
      </c>
    </row>
    <row r="14" spans="1:10" ht="77.5">
      <c r="A14" s="3">
        <v>9</v>
      </c>
      <c r="B14" s="26" t="s">
        <v>154</v>
      </c>
      <c r="C14" s="26" t="s">
        <v>155</v>
      </c>
      <c r="D14" s="28">
        <v>5</v>
      </c>
      <c r="E14" s="26" t="s">
        <v>26</v>
      </c>
      <c r="F14" s="26" t="s">
        <v>146</v>
      </c>
      <c r="G14" s="26" t="s">
        <v>279</v>
      </c>
      <c r="H14" s="26" t="s">
        <v>279</v>
      </c>
      <c r="I14" s="26" t="s">
        <v>279</v>
      </c>
      <c r="J14" s="29" t="s">
        <v>156</v>
      </c>
    </row>
    <row r="15" spans="1:10" ht="93">
      <c r="A15" s="4">
        <v>10</v>
      </c>
      <c r="B15" s="31" t="s">
        <v>157</v>
      </c>
      <c r="C15" s="31" t="s">
        <v>158</v>
      </c>
      <c r="D15" s="32">
        <v>197</v>
      </c>
      <c r="E15" s="31" t="s">
        <v>159</v>
      </c>
      <c r="F15" s="31" t="s">
        <v>160</v>
      </c>
      <c r="G15" s="26" t="s">
        <v>279</v>
      </c>
      <c r="H15" s="26" t="s">
        <v>279</v>
      </c>
      <c r="I15" s="26" t="s">
        <v>279</v>
      </c>
      <c r="J15" s="33" t="s">
        <v>162</v>
      </c>
    </row>
    <row r="16" spans="1:10" ht="15.5">
      <c r="A16" s="4"/>
      <c r="B16" s="31"/>
      <c r="C16" s="31"/>
      <c r="D16" s="32">
        <f>SUM(D6:D15)</f>
        <v>925.41499999999996</v>
      </c>
      <c r="E16" s="31"/>
      <c r="F16" s="31"/>
      <c r="G16" s="31"/>
      <c r="H16" s="31"/>
      <c r="I16" s="31"/>
      <c r="J16" s="33"/>
    </row>
  </sheetData>
  <mergeCells count="3">
    <mergeCell ref="A2:J2"/>
    <mergeCell ref="A1:J1"/>
    <mergeCell ref="G4:I4"/>
  </mergeCells>
  <conditionalFormatting sqref="A6:J9 A10:C10 E10:J10 A11:J15">
    <cfRule type="expression" dxfId="3" priority="6">
      <formula>#REF!="High"</formula>
    </cfRule>
  </conditionalFormatting>
  <conditionalFormatting sqref="D10">
    <cfRule type="expression" dxfId="2" priority="1">
      <formula>#REF!="High"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activeCell="E7" sqref="E7"/>
    </sheetView>
  </sheetViews>
  <sheetFormatPr defaultRowHeight="14"/>
  <cols>
    <col min="1" max="1" width="5.5" customWidth="1"/>
    <col min="2" max="2" width="17.83203125" customWidth="1"/>
    <col min="3" max="3" width="14.83203125" customWidth="1"/>
    <col min="4" max="4" width="10.1640625" style="19" customWidth="1"/>
    <col min="5" max="5" width="25" customWidth="1"/>
    <col min="6" max="6" width="15.1640625" customWidth="1"/>
    <col min="7" max="7" width="10.5" customWidth="1"/>
    <col min="8" max="8" width="12" customWidth="1"/>
    <col min="9" max="9" width="10.9140625" customWidth="1"/>
    <col min="10" max="10" width="23" customWidth="1"/>
  </cols>
  <sheetData>
    <row r="1" spans="1:10" ht="19">
      <c r="A1" s="49" t="s">
        <v>268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4" customHeight="1">
      <c r="A2" s="52" t="s">
        <v>256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G4" s="53" t="s">
        <v>282</v>
      </c>
      <c r="H4" s="53"/>
      <c r="I4" s="53"/>
    </row>
    <row r="5" spans="1:10" ht="42">
      <c r="A5" s="5" t="s">
        <v>257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260</v>
      </c>
      <c r="G5" s="22" t="s">
        <v>278</v>
      </c>
      <c r="H5" s="22" t="s">
        <v>283</v>
      </c>
      <c r="I5" s="22" t="s">
        <v>284</v>
      </c>
      <c r="J5" s="7" t="s">
        <v>21</v>
      </c>
    </row>
    <row r="6" spans="1:10" ht="77.5">
      <c r="A6" s="3">
        <v>1</v>
      </c>
      <c r="B6" s="26" t="s">
        <v>163</v>
      </c>
      <c r="C6" s="26" t="s">
        <v>164</v>
      </c>
      <c r="D6" s="28">
        <v>223.21</v>
      </c>
      <c r="E6" s="26" t="s">
        <v>165</v>
      </c>
      <c r="F6" s="26" t="s">
        <v>166</v>
      </c>
      <c r="G6" s="26" t="s">
        <v>280</v>
      </c>
      <c r="H6" s="26" t="s">
        <v>279</v>
      </c>
      <c r="I6" s="26" t="s">
        <v>279</v>
      </c>
      <c r="J6" s="29" t="s">
        <v>168</v>
      </c>
    </row>
    <row r="7" spans="1:10" ht="93">
      <c r="A7" s="3">
        <v>2</v>
      </c>
      <c r="B7" s="26" t="s">
        <v>169</v>
      </c>
      <c r="C7" s="26" t="s">
        <v>170</v>
      </c>
      <c r="D7" s="28">
        <v>3860.5</v>
      </c>
      <c r="E7" s="26" t="s">
        <v>171</v>
      </c>
      <c r="F7" s="26" t="s">
        <v>166</v>
      </c>
      <c r="G7" s="26" t="s">
        <v>280</v>
      </c>
      <c r="H7" s="26" t="s">
        <v>279</v>
      </c>
      <c r="I7" s="26" t="s">
        <v>279</v>
      </c>
      <c r="J7" s="29" t="s">
        <v>173</v>
      </c>
    </row>
    <row r="8" spans="1:10" ht="77.5">
      <c r="A8" s="3">
        <v>3</v>
      </c>
      <c r="B8" s="26" t="s">
        <v>174</v>
      </c>
      <c r="C8" s="26" t="s">
        <v>175</v>
      </c>
      <c r="D8" s="28">
        <v>111.45</v>
      </c>
      <c r="E8" s="26" t="s">
        <v>176</v>
      </c>
      <c r="F8" s="26" t="s">
        <v>166</v>
      </c>
      <c r="G8" s="26" t="s">
        <v>280</v>
      </c>
      <c r="H8" s="26" t="s">
        <v>279</v>
      </c>
      <c r="I8" s="26" t="s">
        <v>279</v>
      </c>
      <c r="J8" s="29" t="s">
        <v>178</v>
      </c>
    </row>
    <row r="9" spans="1:10" ht="77.5">
      <c r="A9" s="3">
        <v>4</v>
      </c>
      <c r="B9" s="26" t="s">
        <v>179</v>
      </c>
      <c r="C9" s="26" t="s">
        <v>180</v>
      </c>
      <c r="D9" s="28">
        <v>60</v>
      </c>
      <c r="E9" s="26" t="s">
        <v>181</v>
      </c>
      <c r="F9" s="26" t="s">
        <v>166</v>
      </c>
      <c r="G9" s="26" t="s">
        <v>280</v>
      </c>
      <c r="H9" s="26" t="s">
        <v>279</v>
      </c>
      <c r="I9" s="26" t="s">
        <v>279</v>
      </c>
      <c r="J9" s="29" t="s">
        <v>183</v>
      </c>
    </row>
    <row r="10" spans="1:10" ht="77.5">
      <c r="A10" s="3">
        <v>5</v>
      </c>
      <c r="B10" s="26" t="s">
        <v>184</v>
      </c>
      <c r="C10" s="26" t="s">
        <v>185</v>
      </c>
      <c r="D10" s="28">
        <v>216.16</v>
      </c>
      <c r="E10" s="26" t="s">
        <v>187</v>
      </c>
      <c r="F10" s="26" t="s">
        <v>166</v>
      </c>
      <c r="G10" s="26" t="s">
        <v>280</v>
      </c>
      <c r="H10" s="26" t="s">
        <v>279</v>
      </c>
      <c r="I10" s="26" t="s">
        <v>279</v>
      </c>
      <c r="J10" s="29" t="s">
        <v>189</v>
      </c>
    </row>
    <row r="11" spans="1:10" ht="77.5">
      <c r="A11" s="3">
        <v>6</v>
      </c>
      <c r="B11" s="26" t="s">
        <v>190</v>
      </c>
      <c r="C11" s="26" t="s">
        <v>191</v>
      </c>
      <c r="D11" s="28">
        <v>2887.02</v>
      </c>
      <c r="E11" s="26" t="s">
        <v>192</v>
      </c>
      <c r="F11" s="26" t="s">
        <v>193</v>
      </c>
      <c r="G11" s="26" t="s">
        <v>280</v>
      </c>
      <c r="H11" s="26" t="s">
        <v>279</v>
      </c>
      <c r="I11" s="26" t="s">
        <v>279</v>
      </c>
      <c r="J11" s="29" t="s">
        <v>195</v>
      </c>
    </row>
    <row r="12" spans="1:10" ht="77.5">
      <c r="A12" s="3">
        <v>7</v>
      </c>
      <c r="B12" s="26" t="s">
        <v>196</v>
      </c>
      <c r="C12" s="26" t="s">
        <v>197</v>
      </c>
      <c r="D12" s="28">
        <v>216.99</v>
      </c>
      <c r="E12" s="26" t="s">
        <v>198</v>
      </c>
      <c r="F12" s="26" t="s">
        <v>193</v>
      </c>
      <c r="G12" s="26" t="s">
        <v>280</v>
      </c>
      <c r="H12" s="26" t="s">
        <v>279</v>
      </c>
      <c r="I12" s="26" t="s">
        <v>279</v>
      </c>
      <c r="J12" s="29" t="s">
        <v>200</v>
      </c>
    </row>
    <row r="13" spans="1:10" ht="77.5">
      <c r="A13" s="3">
        <v>8</v>
      </c>
      <c r="B13" s="26" t="s">
        <v>201</v>
      </c>
      <c r="C13" s="26" t="s">
        <v>202</v>
      </c>
      <c r="D13" s="28">
        <v>98.51</v>
      </c>
      <c r="E13" s="26" t="s">
        <v>203</v>
      </c>
      <c r="F13" s="26" t="s">
        <v>193</v>
      </c>
      <c r="G13" s="26" t="s">
        <v>280</v>
      </c>
      <c r="H13" s="26" t="s">
        <v>279</v>
      </c>
      <c r="I13" s="26" t="s">
        <v>279</v>
      </c>
      <c r="J13" s="29" t="s">
        <v>205</v>
      </c>
    </row>
    <row r="14" spans="1:10" ht="77.5">
      <c r="A14" s="3">
        <v>9</v>
      </c>
      <c r="B14" s="26" t="s">
        <v>206</v>
      </c>
      <c r="C14" s="26" t="s">
        <v>207</v>
      </c>
      <c r="D14" s="28">
        <v>229.58</v>
      </c>
      <c r="E14" s="26" t="s">
        <v>208</v>
      </c>
      <c r="F14" s="26" t="s">
        <v>193</v>
      </c>
      <c r="G14" s="26" t="s">
        <v>280</v>
      </c>
      <c r="H14" s="26" t="s">
        <v>279</v>
      </c>
      <c r="I14" s="26" t="s">
        <v>279</v>
      </c>
      <c r="J14" s="29" t="s">
        <v>210</v>
      </c>
    </row>
    <row r="15" spans="1:10" ht="62">
      <c r="A15" s="3">
        <v>10</v>
      </c>
      <c r="B15" s="26" t="s">
        <v>211</v>
      </c>
      <c r="C15" s="26" t="s">
        <v>212</v>
      </c>
      <c r="D15" s="28">
        <v>129.93</v>
      </c>
      <c r="E15" s="26" t="s">
        <v>213</v>
      </c>
      <c r="F15" s="26" t="s">
        <v>193</v>
      </c>
      <c r="G15" s="26" t="s">
        <v>280</v>
      </c>
      <c r="H15" s="26" t="s">
        <v>279</v>
      </c>
      <c r="I15" s="26" t="s">
        <v>279</v>
      </c>
      <c r="J15" s="29" t="s">
        <v>215</v>
      </c>
    </row>
    <row r="16" spans="1:10" ht="77.5">
      <c r="A16" s="3">
        <v>11</v>
      </c>
      <c r="B16" s="26" t="s">
        <v>216</v>
      </c>
      <c r="C16" s="26" t="s">
        <v>217</v>
      </c>
      <c r="D16" s="28">
        <v>207.93</v>
      </c>
      <c r="E16" s="26" t="s">
        <v>218</v>
      </c>
      <c r="F16" s="26" t="s">
        <v>193</v>
      </c>
      <c r="G16" s="26" t="s">
        <v>280</v>
      </c>
      <c r="H16" s="26" t="s">
        <v>279</v>
      </c>
      <c r="I16" s="26" t="s">
        <v>279</v>
      </c>
      <c r="J16" s="29" t="s">
        <v>220</v>
      </c>
    </row>
    <row r="17" spans="1:10" ht="62">
      <c r="A17" s="3">
        <v>12</v>
      </c>
      <c r="B17" s="26" t="s">
        <v>221</v>
      </c>
      <c r="C17" s="26" t="s">
        <v>222</v>
      </c>
      <c r="D17" s="28">
        <v>350.83</v>
      </c>
      <c r="E17" s="26" t="s">
        <v>223</v>
      </c>
      <c r="F17" s="26" t="s">
        <v>193</v>
      </c>
      <c r="G17" s="26" t="s">
        <v>280</v>
      </c>
      <c r="H17" s="26" t="s">
        <v>279</v>
      </c>
      <c r="I17" s="26" t="s">
        <v>279</v>
      </c>
      <c r="J17" s="29" t="s">
        <v>225</v>
      </c>
    </row>
    <row r="18" spans="1:10" ht="93">
      <c r="A18" s="4">
        <v>13</v>
      </c>
      <c r="B18" s="31" t="s">
        <v>226</v>
      </c>
      <c r="C18" s="31" t="s">
        <v>186</v>
      </c>
      <c r="D18" s="32">
        <v>39.96</v>
      </c>
      <c r="E18" s="31" t="s">
        <v>227</v>
      </c>
      <c r="F18" s="31" t="s">
        <v>193</v>
      </c>
      <c r="G18" s="31" t="s">
        <v>280</v>
      </c>
      <c r="H18" s="31" t="s">
        <v>281</v>
      </c>
      <c r="I18" s="31" t="s">
        <v>280</v>
      </c>
      <c r="J18" s="33" t="s">
        <v>229</v>
      </c>
    </row>
  </sheetData>
  <mergeCells count="3">
    <mergeCell ref="A2:J2"/>
    <mergeCell ref="A1:J1"/>
    <mergeCell ref="G4:I4"/>
  </mergeCells>
  <conditionalFormatting sqref="A6:J18">
    <cfRule type="expression" dxfId="1" priority="6">
      <formula>#REF!="High"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"/>
  <sheetViews>
    <sheetView workbookViewId="0">
      <selection activeCell="A5" sqref="A5:J10"/>
    </sheetView>
  </sheetViews>
  <sheetFormatPr defaultRowHeight="14"/>
  <cols>
    <col min="1" max="1" width="6.5" customWidth="1"/>
    <col min="2" max="2" width="15.4140625" customWidth="1"/>
    <col min="3" max="3" width="14.9140625" customWidth="1"/>
    <col min="4" max="4" width="10.08203125" style="19" customWidth="1"/>
    <col min="5" max="5" width="22.1640625" customWidth="1"/>
    <col min="6" max="6" width="22.75" customWidth="1"/>
    <col min="7" max="7" width="9.58203125" customWidth="1"/>
    <col min="8" max="8" width="14" customWidth="1"/>
    <col min="9" max="9" width="12.25" customWidth="1"/>
    <col min="10" max="10" width="24.1640625" customWidth="1"/>
  </cols>
  <sheetData>
    <row r="1" spans="1:10" ht="19">
      <c r="A1" s="49" t="s">
        <v>270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4" customHeight="1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G4" s="53" t="s">
        <v>282</v>
      </c>
      <c r="H4" s="53"/>
      <c r="I4" s="53"/>
    </row>
    <row r="5" spans="1:10" ht="62">
      <c r="A5" s="43" t="s">
        <v>257</v>
      </c>
      <c r="B5" s="40" t="s">
        <v>16</v>
      </c>
      <c r="C5" s="40" t="s">
        <v>17</v>
      </c>
      <c r="D5" s="40" t="s">
        <v>18</v>
      </c>
      <c r="E5" s="40" t="s">
        <v>19</v>
      </c>
      <c r="F5" s="40" t="s">
        <v>20</v>
      </c>
      <c r="G5" s="38" t="s">
        <v>278</v>
      </c>
      <c r="H5" s="38" t="s">
        <v>283</v>
      </c>
      <c r="I5" s="38" t="s">
        <v>284</v>
      </c>
      <c r="J5" s="40" t="s">
        <v>21</v>
      </c>
    </row>
    <row r="6" spans="1:10" ht="124">
      <c r="A6" s="3">
        <v>1</v>
      </c>
      <c r="B6" s="26" t="s">
        <v>230</v>
      </c>
      <c r="C6" s="26" t="s">
        <v>231</v>
      </c>
      <c r="D6" s="28">
        <v>61.88</v>
      </c>
      <c r="E6" s="26" t="s">
        <v>232</v>
      </c>
      <c r="F6" s="26" t="s">
        <v>233</v>
      </c>
      <c r="G6" s="26" t="s">
        <v>279</v>
      </c>
      <c r="H6" s="26" t="s">
        <v>279</v>
      </c>
      <c r="I6" s="26" t="s">
        <v>279</v>
      </c>
      <c r="J6" s="26" t="s">
        <v>235</v>
      </c>
    </row>
    <row r="7" spans="1:10" ht="124">
      <c r="A7" s="3">
        <v>2</v>
      </c>
      <c r="B7" s="26" t="s">
        <v>236</v>
      </c>
      <c r="C7" s="26" t="s">
        <v>231</v>
      </c>
      <c r="D7" s="28">
        <v>47.66</v>
      </c>
      <c r="E7" s="26" t="s">
        <v>237</v>
      </c>
      <c r="F7" s="26" t="s">
        <v>233</v>
      </c>
      <c r="G7" s="26" t="s">
        <v>279</v>
      </c>
      <c r="H7" s="26" t="s">
        <v>279</v>
      </c>
      <c r="I7" s="26" t="s">
        <v>279</v>
      </c>
      <c r="J7" s="26" t="s">
        <v>238</v>
      </c>
    </row>
    <row r="8" spans="1:10" ht="124">
      <c r="A8" s="3">
        <v>3</v>
      </c>
      <c r="B8" s="26" t="s">
        <v>239</v>
      </c>
      <c r="C8" s="26" t="s">
        <v>59</v>
      </c>
      <c r="D8" s="28">
        <v>33.64</v>
      </c>
      <c r="E8" s="26" t="s">
        <v>240</v>
      </c>
      <c r="F8" s="26" t="s">
        <v>241</v>
      </c>
      <c r="G8" s="26" t="s">
        <v>279</v>
      </c>
      <c r="H8" s="26" t="s">
        <v>279</v>
      </c>
      <c r="I8" s="26" t="s">
        <v>279</v>
      </c>
      <c r="J8" s="26" t="s">
        <v>243</v>
      </c>
    </row>
    <row r="9" spans="1:10" ht="46.5">
      <c r="A9" s="3">
        <v>4</v>
      </c>
      <c r="B9" s="26" t="s">
        <v>244</v>
      </c>
      <c r="C9" s="26" t="s">
        <v>245</v>
      </c>
      <c r="D9" s="28">
        <v>4.57</v>
      </c>
      <c r="E9" s="26" t="s">
        <v>246</v>
      </c>
      <c r="F9" s="26" t="s">
        <v>247</v>
      </c>
      <c r="G9" s="26" t="s">
        <v>279</v>
      </c>
      <c r="H9" s="26" t="s">
        <v>279</v>
      </c>
      <c r="I9" s="26" t="s">
        <v>279</v>
      </c>
      <c r="J9" s="26" t="s">
        <v>249</v>
      </c>
    </row>
    <row r="10" spans="1:10" ht="62">
      <c r="A10" s="4">
        <v>5</v>
      </c>
      <c r="B10" s="31" t="s">
        <v>250</v>
      </c>
      <c r="C10" s="31" t="s">
        <v>251</v>
      </c>
      <c r="D10" s="32">
        <v>3.65</v>
      </c>
      <c r="E10" s="31" t="s">
        <v>252</v>
      </c>
      <c r="F10" s="31" t="s">
        <v>253</v>
      </c>
      <c r="G10" s="31" t="s">
        <v>280</v>
      </c>
      <c r="H10" s="26" t="s">
        <v>279</v>
      </c>
      <c r="I10" s="26" t="s">
        <v>279</v>
      </c>
      <c r="J10" s="31" t="s">
        <v>255</v>
      </c>
    </row>
  </sheetData>
  <mergeCells count="3">
    <mergeCell ref="A1:J1"/>
    <mergeCell ref="A2:J2"/>
    <mergeCell ref="G4:I4"/>
  </mergeCells>
  <phoneticPr fontId="9" type="noConversion"/>
  <conditionalFormatting sqref="A6:J10">
    <cfRule type="expression" dxfId="0" priority="7">
      <formula>#REF!="High"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Executive Summary</vt:lpstr>
      <vt:lpstr>Master Summary</vt:lpstr>
      <vt:lpstr>BSEC</vt:lpstr>
      <vt:lpstr>BTMC</vt:lpstr>
      <vt:lpstr>BCIC</vt:lpstr>
      <vt:lpstr>BSFIC</vt:lpstr>
      <vt:lpstr>BJMC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Zubayer Hossain Bhuiyan</cp:lastModifiedBy>
  <dcterms:modified xsi:type="dcterms:W3CDTF">2026-06-28T13:21:29Z</dcterms:modified>
</cp:coreProperties>
</file>